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ite\01.Conteúdo Acesso a Informação\1.Atividades e Resultados - Planilha de Produção\Relatório de Atividades Hospitalar\2019\"/>
    </mc:Choice>
  </mc:AlternateContent>
  <xr:revisionPtr revIDLastSave="0" documentId="13_ncr:1_{6185E900-48C2-451E-8735-9703496FE22D}" xr6:coauthVersionLast="45" xr6:coauthVersionMax="45" xr10:uidLastSave="{00000000-0000-0000-0000-000000000000}"/>
  <bookViews>
    <workbookView xWindow="-120" yWindow="-120" windowWidth="20730" windowHeight="11160" tabRatio="530" xr2:uid="{475CEDB3-A446-436B-8967-A5AACFF21C60}"/>
  </bookViews>
  <sheets>
    <sheet name="2019" sheetId="1" r:id="rId1"/>
  </sheets>
  <definedNames>
    <definedName name="_xlnm.Print_Area" localSheetId="0">'2019'!$A$1:$W$222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22" i="1" l="1"/>
  <c r="T222" i="1"/>
  <c r="U204" i="1"/>
  <c r="T204" i="1"/>
  <c r="U197" i="1"/>
  <c r="T197" i="1"/>
  <c r="U190" i="1"/>
  <c r="T190" i="1"/>
  <c r="U183" i="1"/>
  <c r="T183" i="1"/>
  <c r="U176" i="1"/>
  <c r="T176" i="1"/>
  <c r="U169" i="1"/>
  <c r="T169" i="1"/>
  <c r="U162" i="1"/>
  <c r="T162" i="1"/>
  <c r="U155" i="1"/>
  <c r="T155" i="1"/>
  <c r="U148" i="1"/>
  <c r="T148" i="1"/>
  <c r="U141" i="1"/>
  <c r="T141" i="1"/>
  <c r="U134" i="1"/>
  <c r="T134" i="1"/>
  <c r="U127" i="1"/>
  <c r="T127" i="1"/>
  <c r="U120" i="1"/>
  <c r="T120" i="1"/>
  <c r="U113" i="1"/>
  <c r="T113" i="1"/>
  <c r="U106" i="1"/>
  <c r="T106" i="1"/>
  <c r="U99" i="1"/>
  <c r="T99" i="1"/>
  <c r="U92" i="1"/>
  <c r="T92" i="1"/>
  <c r="U85" i="1"/>
  <c r="T85" i="1"/>
  <c r="U77" i="1"/>
  <c r="V62" i="1"/>
  <c r="V63" i="1"/>
  <c r="V64" i="1"/>
  <c r="V65" i="1"/>
  <c r="V71" i="1" s="1"/>
  <c r="V66" i="1"/>
  <c r="V67" i="1"/>
  <c r="V68" i="1"/>
  <c r="V69" i="1"/>
  <c r="V70" i="1"/>
  <c r="U71" i="1"/>
  <c r="T71" i="1"/>
  <c r="U55" i="1" l="1"/>
  <c r="U24" i="1"/>
  <c r="T24" i="1"/>
  <c r="U14" i="1"/>
  <c r="T14" i="1"/>
  <c r="V10" i="1"/>
  <c r="V11" i="1"/>
  <c r="V12" i="1"/>
  <c r="V13" i="1"/>
  <c r="W221" i="1" l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09" i="1"/>
  <c r="W210" i="1"/>
  <c r="W202" i="1"/>
  <c r="W203" i="1"/>
  <c r="W195" i="1"/>
  <c r="W196" i="1"/>
  <c r="W188" i="1"/>
  <c r="W189" i="1"/>
  <c r="W181" i="1"/>
  <c r="W182" i="1"/>
  <c r="W208" i="1"/>
  <c r="V208" i="1"/>
  <c r="W201" i="1"/>
  <c r="V201" i="1"/>
  <c r="W194" i="1"/>
  <c r="V194" i="1"/>
  <c r="W187" i="1"/>
  <c r="V187" i="1"/>
  <c r="W180" i="1"/>
  <c r="V180" i="1"/>
  <c r="W174" i="1"/>
  <c r="W175" i="1"/>
  <c r="W173" i="1"/>
  <c r="V173" i="1"/>
  <c r="W167" i="1"/>
  <c r="W168" i="1"/>
  <c r="W166" i="1"/>
  <c r="V166" i="1"/>
  <c r="W160" i="1"/>
  <c r="W161" i="1"/>
  <c r="W159" i="1"/>
  <c r="V159" i="1"/>
  <c r="W153" i="1"/>
  <c r="W154" i="1"/>
  <c r="W146" i="1"/>
  <c r="W147" i="1"/>
  <c r="W139" i="1"/>
  <c r="W140" i="1"/>
  <c r="W132" i="1"/>
  <c r="W133" i="1"/>
  <c r="W152" i="1"/>
  <c r="V152" i="1"/>
  <c r="W145" i="1"/>
  <c r="V145" i="1"/>
  <c r="W138" i="1"/>
  <c r="V138" i="1"/>
  <c r="W131" i="1"/>
  <c r="V131" i="1"/>
  <c r="W125" i="1"/>
  <c r="W126" i="1"/>
  <c r="W118" i="1"/>
  <c r="W119" i="1"/>
  <c r="W111" i="1"/>
  <c r="W112" i="1"/>
  <c r="W104" i="1"/>
  <c r="W105" i="1"/>
  <c r="W124" i="1"/>
  <c r="V124" i="1"/>
  <c r="W117" i="1"/>
  <c r="V117" i="1"/>
  <c r="W110" i="1"/>
  <c r="V110" i="1"/>
  <c r="W103" i="1"/>
  <c r="V103" i="1"/>
  <c r="W96" i="1"/>
  <c r="V96" i="1"/>
  <c r="W97" i="1"/>
  <c r="W98" i="1"/>
  <c r="V89" i="1"/>
  <c r="V82" i="1"/>
  <c r="W91" i="1"/>
  <c r="W90" i="1"/>
  <c r="W89" i="1"/>
  <c r="W84" i="1"/>
  <c r="W83" i="1"/>
  <c r="W82" i="1"/>
  <c r="W75" i="1"/>
  <c r="W76" i="1"/>
  <c r="W70" i="1"/>
  <c r="W69" i="1"/>
  <c r="W68" i="1"/>
  <c r="W67" i="1"/>
  <c r="W66" i="1"/>
  <c r="W65" i="1"/>
  <c r="W64" i="1"/>
  <c r="W63" i="1"/>
  <c r="W62" i="1"/>
  <c r="W61" i="1"/>
  <c r="V61" i="1"/>
  <c r="W53" i="1"/>
  <c r="W54" i="1"/>
  <c r="W52" i="1"/>
  <c r="W41" i="1"/>
  <c r="W42" i="1"/>
  <c r="W43" i="1"/>
  <c r="W44" i="1"/>
  <c r="W45" i="1"/>
  <c r="W46" i="1"/>
  <c r="W47" i="1"/>
  <c r="W40" i="1"/>
  <c r="V41" i="1"/>
  <c r="V42" i="1"/>
  <c r="V43" i="1"/>
  <c r="V44" i="1"/>
  <c r="V45" i="1"/>
  <c r="V46" i="1"/>
  <c r="V47" i="1"/>
  <c r="V40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0" i="1"/>
  <c r="W21" i="1"/>
  <c r="W22" i="1"/>
  <c r="W23" i="1"/>
  <c r="W19" i="1"/>
  <c r="V23" i="1"/>
  <c r="V22" i="1"/>
  <c r="V21" i="1"/>
  <c r="V20" i="1"/>
  <c r="V19" i="1"/>
  <c r="W11" i="1"/>
  <c r="W12" i="1"/>
  <c r="W13" i="1"/>
  <c r="W10" i="1"/>
  <c r="V14" i="1"/>
  <c r="W14" i="1" l="1"/>
  <c r="W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S222" i="1" l="1"/>
  <c r="S204" i="1"/>
  <c r="S197" i="1"/>
  <c r="S190" i="1"/>
  <c r="S183" i="1"/>
  <c r="S176" i="1"/>
  <c r="S169" i="1"/>
  <c r="S162" i="1"/>
  <c r="S155" i="1"/>
  <c r="S148" i="1"/>
  <c r="S141" i="1"/>
  <c r="S134" i="1"/>
  <c r="S127" i="1"/>
  <c r="S120" i="1"/>
  <c r="S113" i="1"/>
  <c r="S106" i="1"/>
  <c r="S99" i="1"/>
  <c r="S92" i="1"/>
  <c r="S85" i="1"/>
  <c r="S77" i="1"/>
  <c r="S55" i="1"/>
  <c r="S24" i="1"/>
  <c r="S14" i="1"/>
  <c r="W106" i="1" l="1"/>
  <c r="W92" i="1"/>
  <c r="Q222" i="1"/>
  <c r="Q204" i="1"/>
  <c r="Q197" i="1"/>
  <c r="Q190" i="1"/>
  <c r="Q183" i="1"/>
  <c r="Q176" i="1"/>
  <c r="Q169" i="1"/>
  <c r="Q162" i="1"/>
  <c r="Q155" i="1"/>
  <c r="Q148" i="1"/>
  <c r="Q141" i="1"/>
  <c r="Q134" i="1"/>
  <c r="Q127" i="1"/>
  <c r="Q120" i="1"/>
  <c r="Q113" i="1"/>
  <c r="Q106" i="1"/>
  <c r="Q99" i="1"/>
  <c r="Q92" i="1"/>
  <c r="Q85" i="1"/>
  <c r="Q77" i="1"/>
  <c r="Q55" i="1"/>
  <c r="Q24" i="1"/>
  <c r="Q14" i="1"/>
  <c r="W183" i="1" l="1"/>
  <c r="W134" i="1"/>
  <c r="W77" i="1"/>
  <c r="V77" i="1"/>
  <c r="O222" i="1"/>
  <c r="O204" i="1"/>
  <c r="O197" i="1"/>
  <c r="O190" i="1"/>
  <c r="O183" i="1"/>
  <c r="O176" i="1"/>
  <c r="O169" i="1"/>
  <c r="O162" i="1"/>
  <c r="O155" i="1"/>
  <c r="O148" i="1"/>
  <c r="O141" i="1"/>
  <c r="O134" i="1"/>
  <c r="O127" i="1"/>
  <c r="O120" i="1"/>
  <c r="O113" i="1"/>
  <c r="O106" i="1"/>
  <c r="O99" i="1"/>
  <c r="O92" i="1"/>
  <c r="O85" i="1"/>
  <c r="O77" i="1"/>
  <c r="O55" i="1"/>
  <c r="O24" i="1"/>
  <c r="O14" i="1"/>
  <c r="V48" i="1" l="1"/>
  <c r="W222" i="1"/>
  <c r="V222" i="1"/>
  <c r="H176" i="1" l="1"/>
  <c r="I222" i="1" l="1"/>
  <c r="H222" i="1"/>
  <c r="G222" i="1"/>
  <c r="F222" i="1"/>
  <c r="E222" i="1"/>
  <c r="D222" i="1"/>
  <c r="C222" i="1"/>
  <c r="B222" i="1"/>
  <c r="I210" i="1"/>
  <c r="G210" i="1"/>
  <c r="E210" i="1"/>
  <c r="C210" i="1"/>
  <c r="B210" i="1"/>
  <c r="I209" i="1"/>
  <c r="G209" i="1"/>
  <c r="E209" i="1"/>
  <c r="C209" i="1"/>
  <c r="B209" i="1"/>
  <c r="I208" i="1"/>
  <c r="H208" i="1"/>
  <c r="H211" i="1" s="1"/>
  <c r="G208" i="1"/>
  <c r="F208" i="1"/>
  <c r="F211" i="1" s="1"/>
  <c r="E208" i="1"/>
  <c r="D208" i="1"/>
  <c r="C208" i="1"/>
  <c r="B208" i="1"/>
  <c r="I204" i="1"/>
  <c r="H204" i="1"/>
  <c r="G204" i="1"/>
  <c r="F204" i="1"/>
  <c r="E204" i="1"/>
  <c r="D204" i="1"/>
  <c r="C204" i="1"/>
  <c r="B204" i="1"/>
  <c r="V204" i="1"/>
  <c r="I197" i="1"/>
  <c r="H197" i="1"/>
  <c r="G197" i="1"/>
  <c r="F197" i="1"/>
  <c r="E197" i="1"/>
  <c r="D197" i="1"/>
  <c r="C197" i="1"/>
  <c r="B197" i="1"/>
  <c r="V197" i="1"/>
  <c r="I190" i="1"/>
  <c r="H190" i="1"/>
  <c r="G190" i="1"/>
  <c r="F190" i="1"/>
  <c r="E190" i="1"/>
  <c r="D190" i="1"/>
  <c r="C190" i="1"/>
  <c r="B190" i="1"/>
  <c r="V190" i="1"/>
  <c r="I183" i="1"/>
  <c r="H183" i="1"/>
  <c r="G183" i="1"/>
  <c r="F183" i="1"/>
  <c r="E183" i="1"/>
  <c r="D183" i="1"/>
  <c r="C183" i="1"/>
  <c r="B183" i="1"/>
  <c r="V183" i="1"/>
  <c r="I176" i="1"/>
  <c r="G176" i="1"/>
  <c r="F176" i="1"/>
  <c r="E176" i="1"/>
  <c r="D176" i="1"/>
  <c r="C176" i="1"/>
  <c r="B176" i="1"/>
  <c r="V176" i="1"/>
  <c r="I169" i="1"/>
  <c r="H169" i="1"/>
  <c r="G169" i="1"/>
  <c r="F169" i="1"/>
  <c r="E169" i="1"/>
  <c r="D169" i="1"/>
  <c r="C169" i="1"/>
  <c r="B169" i="1"/>
  <c r="I162" i="1"/>
  <c r="H162" i="1"/>
  <c r="G162" i="1"/>
  <c r="F162" i="1"/>
  <c r="E162" i="1"/>
  <c r="D162" i="1"/>
  <c r="C162" i="1"/>
  <c r="B162" i="1"/>
  <c r="I155" i="1"/>
  <c r="H155" i="1"/>
  <c r="G155" i="1"/>
  <c r="F155" i="1"/>
  <c r="E155" i="1"/>
  <c r="D155" i="1"/>
  <c r="C155" i="1"/>
  <c r="B155" i="1"/>
  <c r="V155" i="1"/>
  <c r="I148" i="1"/>
  <c r="H148" i="1"/>
  <c r="G148" i="1"/>
  <c r="F148" i="1"/>
  <c r="E148" i="1"/>
  <c r="D148" i="1"/>
  <c r="V148" i="1"/>
  <c r="I141" i="1"/>
  <c r="H141" i="1"/>
  <c r="G141" i="1"/>
  <c r="F141" i="1"/>
  <c r="E141" i="1"/>
  <c r="D141" i="1"/>
  <c r="C141" i="1"/>
  <c r="B141" i="1"/>
  <c r="V141" i="1"/>
  <c r="I134" i="1"/>
  <c r="H134" i="1"/>
  <c r="G134" i="1"/>
  <c r="F134" i="1"/>
  <c r="E134" i="1"/>
  <c r="D134" i="1"/>
  <c r="C134" i="1"/>
  <c r="B134" i="1"/>
  <c r="V134" i="1"/>
  <c r="I127" i="1"/>
  <c r="H127" i="1"/>
  <c r="G127" i="1"/>
  <c r="F127" i="1"/>
  <c r="E127" i="1"/>
  <c r="D127" i="1"/>
  <c r="C127" i="1"/>
  <c r="B127" i="1"/>
  <c r="I120" i="1"/>
  <c r="H120" i="1"/>
  <c r="G120" i="1"/>
  <c r="F120" i="1"/>
  <c r="E120" i="1"/>
  <c r="D120" i="1"/>
  <c r="C120" i="1"/>
  <c r="B120" i="1"/>
  <c r="V120" i="1"/>
  <c r="I113" i="1"/>
  <c r="H113" i="1"/>
  <c r="G113" i="1"/>
  <c r="F113" i="1"/>
  <c r="E113" i="1"/>
  <c r="D113" i="1"/>
  <c r="C113" i="1"/>
  <c r="B113" i="1"/>
  <c r="W113" i="1"/>
  <c r="V113" i="1"/>
  <c r="I106" i="1"/>
  <c r="H106" i="1"/>
  <c r="G106" i="1"/>
  <c r="F106" i="1"/>
  <c r="E106" i="1"/>
  <c r="D106" i="1"/>
  <c r="C106" i="1"/>
  <c r="B106" i="1"/>
  <c r="V106" i="1"/>
  <c r="I99" i="1"/>
  <c r="H99" i="1"/>
  <c r="G99" i="1"/>
  <c r="F99" i="1"/>
  <c r="E99" i="1"/>
  <c r="D99" i="1"/>
  <c r="C99" i="1"/>
  <c r="B99" i="1"/>
  <c r="V99" i="1"/>
  <c r="I92" i="1"/>
  <c r="H92" i="1"/>
  <c r="G92" i="1"/>
  <c r="F92" i="1"/>
  <c r="E92" i="1"/>
  <c r="D92" i="1"/>
  <c r="C92" i="1"/>
  <c r="B92" i="1"/>
  <c r="I85" i="1"/>
  <c r="H85" i="1"/>
  <c r="G85" i="1"/>
  <c r="F85" i="1"/>
  <c r="E85" i="1"/>
  <c r="D85" i="1"/>
  <c r="C85" i="1"/>
  <c r="B85" i="1"/>
  <c r="V85" i="1"/>
  <c r="I77" i="1"/>
  <c r="G77" i="1"/>
  <c r="E77" i="1"/>
  <c r="C77" i="1"/>
  <c r="I55" i="1"/>
  <c r="G55" i="1"/>
  <c r="E55" i="1"/>
  <c r="C55" i="1"/>
  <c r="B55" i="1"/>
  <c r="I24" i="1"/>
  <c r="H24" i="1"/>
  <c r="G24" i="1"/>
  <c r="F24" i="1"/>
  <c r="E24" i="1"/>
  <c r="D24" i="1"/>
  <c r="C24" i="1"/>
  <c r="B24" i="1"/>
  <c r="W24" i="1"/>
  <c r="I14" i="1"/>
  <c r="H14" i="1"/>
  <c r="G14" i="1"/>
  <c r="F14" i="1"/>
  <c r="E14" i="1"/>
  <c r="D14" i="1"/>
  <c r="C14" i="1"/>
  <c r="B14" i="1"/>
  <c r="D211" i="1" l="1"/>
  <c r="E211" i="1"/>
  <c r="W99" i="1"/>
  <c r="W141" i="1"/>
  <c r="W148" i="1"/>
  <c r="W169" i="1"/>
  <c r="W176" i="1"/>
  <c r="V24" i="1"/>
  <c r="W120" i="1"/>
  <c r="V92" i="1"/>
  <c r="W55" i="1"/>
  <c r="W85" i="1"/>
  <c r="W127" i="1"/>
  <c r="V127" i="1"/>
  <c r="V162" i="1"/>
  <c r="W204" i="1"/>
  <c r="C211" i="1"/>
  <c r="G211" i="1"/>
  <c r="W48" i="1"/>
  <c r="V55" i="1"/>
  <c r="B211" i="1"/>
  <c r="V169" i="1"/>
  <c r="W190" i="1"/>
  <c r="W197" i="1"/>
  <c r="I211" i="1"/>
  <c r="W155" i="1"/>
  <c r="W162" i="1"/>
  <c r="W211" i="1" l="1"/>
  <c r="V2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</author>
  </authors>
  <commentList>
    <comment ref="S103" authorId="0" shapeId="0" xr:uid="{840C18F9-DE1B-450A-B2A0-34F5EA392528}">
      <text>
        <r>
          <rPr>
            <b/>
            <sz val="9"/>
            <color indexed="81"/>
            <rFont val="Segoe UI"/>
            <family val="2"/>
          </rPr>
          <t>Adriana:</t>
        </r>
        <r>
          <rPr>
            <sz val="9"/>
            <color indexed="81"/>
            <rFont val="Segoe UI"/>
            <family val="2"/>
          </rPr>
          <t xml:space="preserve">
Agendas canceladas em razão do desligamento da Profissiona.</t>
        </r>
      </text>
    </comment>
    <comment ref="S110" authorId="0" shapeId="0" xr:uid="{12BBC3EC-450B-4ACA-BA93-747C9C6E1837}">
      <text>
        <r>
          <rPr>
            <b/>
            <sz val="9"/>
            <color indexed="81"/>
            <rFont val="Segoe UI"/>
            <family val="2"/>
          </rPr>
          <t>Adriana:</t>
        </r>
        <r>
          <rPr>
            <sz val="9"/>
            <color indexed="81"/>
            <rFont val="Segoe UI"/>
            <family val="2"/>
          </rPr>
          <t xml:space="preserve">
Houve redução nos atendimentos em razão do desligamento da Profissional.</t>
        </r>
      </text>
    </comment>
    <comment ref="S131" authorId="0" shapeId="0" xr:uid="{C0C161C7-BE0C-4E41-9D83-D6615BC46FC0}">
      <text>
        <r>
          <rPr>
            <b/>
            <sz val="9"/>
            <color indexed="81"/>
            <rFont val="Segoe UI"/>
            <family val="2"/>
          </rPr>
          <t>Adriana:</t>
        </r>
        <r>
          <rPr>
            <sz val="9"/>
            <color indexed="81"/>
            <rFont val="Segoe UI"/>
            <family val="2"/>
          </rPr>
          <t xml:space="preserve">
Mamógrafo quebrado.</t>
        </r>
      </text>
    </comment>
  </commentList>
</comments>
</file>

<file path=xl/sharedStrings.xml><?xml version="1.0" encoding="utf-8"?>
<sst xmlns="http://schemas.openxmlformats.org/spreadsheetml/2006/main" count="1486" uniqueCount="84">
  <si>
    <t>Comparativo Contrato de Gestão Hospital Municipal Pimentas Bonsucesso - 2019</t>
  </si>
  <si>
    <t>1.1) - URGÊNCIA</t>
  </si>
  <si>
    <t>CONSULTA MÉDICA - PA</t>
  </si>
  <si>
    <t>Janeiro</t>
  </si>
  <si>
    <t>Fevereiro</t>
  </si>
  <si>
    <t>Março</t>
  </si>
  <si>
    <t>Abril</t>
  </si>
  <si>
    <t>Maio</t>
  </si>
  <si>
    <t>Junho</t>
  </si>
  <si>
    <t>Meta</t>
  </si>
  <si>
    <t>Realiz.</t>
  </si>
  <si>
    <t>Clínica Médica</t>
  </si>
  <si>
    <t>-</t>
  </si>
  <si>
    <t>Clínica Cirúrgica</t>
  </si>
  <si>
    <t>Clínica Pediátrica</t>
  </si>
  <si>
    <t>Obstetrícia</t>
  </si>
  <si>
    <t>TOTAL</t>
  </si>
  <si>
    <t>Atendimento de Porta, recebimento de paciente conforme demanda e sazonalidade do período</t>
  </si>
  <si>
    <t>2. PRONTO SOCORRO - OBSERVAÇÕES -2019</t>
  </si>
  <si>
    <t>TOTAL INTERNAÇÕES</t>
  </si>
  <si>
    <t>Pediatria</t>
  </si>
  <si>
    <t>Maternidade</t>
  </si>
  <si>
    <t>Psiquiatria</t>
  </si>
  <si>
    <t>MÉDIA DE PERMANÊNCIA</t>
  </si>
  <si>
    <t>UTI - Adulto</t>
  </si>
  <si>
    <t>UTI - Neonatal</t>
  </si>
  <si>
    <t>UCIN</t>
  </si>
  <si>
    <t>TAXA DE OCUPAÇÃO</t>
  </si>
  <si>
    <t>TOTAL DE DIÁRIAS</t>
  </si>
  <si>
    <t>* Em conformidade com o Termo de prorrogação Nº 01-04/2015-FMS, não foram apontadas metas de internações para as Unidades: UTI´s Adulta e Neonatal e UCIN visto que o termo define apenas o planejamento de ocupação das referidas Unidades. ( UTI- Adulto: 579; Neonatal: 152 e UCIN: 305 diárias).</t>
  </si>
  <si>
    <t>3.3</t>
  </si>
  <si>
    <t>4 - ATENDIMENTO AMBULATORIAL DE ESPECIALIDADE - 2019</t>
  </si>
  <si>
    <t>CONSULTAS CONTRATADAS</t>
  </si>
  <si>
    <t>Cardiologista</t>
  </si>
  <si>
    <t>Clinica Médica (Egressos geral)</t>
  </si>
  <si>
    <t>Endocrinologista</t>
  </si>
  <si>
    <t>Laqueadura / Cir.Ginecológica</t>
  </si>
  <si>
    <t>Neurologia Infantil</t>
  </si>
  <si>
    <t>Neurologista</t>
  </si>
  <si>
    <t>Ortopedia</t>
  </si>
  <si>
    <t>Oftalmologia</t>
  </si>
  <si>
    <t>Cirurgia Cabeça e Pescoço</t>
  </si>
  <si>
    <t>4 - ATENDIMENTO REABILITAÇÃO - 2019</t>
  </si>
  <si>
    <t>REABILITAÇÃO</t>
  </si>
  <si>
    <t>Sessões Fisioterapia Alterações Neurológicas</t>
  </si>
  <si>
    <t>Sessões Fisioterapia Alterações Motoras</t>
  </si>
  <si>
    <t>5 - SERVIÇOS DE APOIO DIAGNÓSTICO E TERAPÊUTICO EXTERNO - SADT EXTERNO (ÂMBITO HOSPITALAR OU EXCLUSIVAMENTE AMBULATORIAL</t>
  </si>
  <si>
    <t>Colonoscopia</t>
  </si>
  <si>
    <t>Regulado</t>
  </si>
  <si>
    <t>Urgência</t>
  </si>
  <si>
    <t>Internado</t>
  </si>
  <si>
    <t xml:space="preserve">Endoscopia </t>
  </si>
  <si>
    <t>Ecocardiografia</t>
  </si>
  <si>
    <t>Eletroencefalograma c/ sedação</t>
  </si>
  <si>
    <t>Eletroencefalograma s/ sedação</t>
  </si>
  <si>
    <t>Eletroneuromiografia</t>
  </si>
  <si>
    <t>Eletrocardiograma c/ laudo</t>
  </si>
  <si>
    <t>Mamografia</t>
  </si>
  <si>
    <t>Mapa</t>
  </si>
  <si>
    <t>Holter</t>
  </si>
  <si>
    <t>Tomografia c/ sedação</t>
  </si>
  <si>
    <t>Tomografia s/ sedação</t>
  </si>
  <si>
    <t>Tomografia c/ contraste</t>
  </si>
  <si>
    <t>Ultrassonografia Geral</t>
  </si>
  <si>
    <t>USG Mama</t>
  </si>
  <si>
    <t>Ultrassonografia Morfológico</t>
  </si>
  <si>
    <t>Ultrassonografia c/ doppler</t>
  </si>
  <si>
    <t>Ultrassonografia Obstétrico</t>
  </si>
  <si>
    <t>TOTAL DE EXAMES SADT</t>
  </si>
  <si>
    <t>Total SADT</t>
  </si>
  <si>
    <t>TOTAL GERAL DE CIRURGIAS</t>
  </si>
  <si>
    <t>Laqueaduras</t>
  </si>
  <si>
    <t>Oftalmológica</t>
  </si>
  <si>
    <t>Cirurgia Geral ( internados)</t>
  </si>
  <si>
    <t>Ortopédica ( Internados e ambulatoriais)</t>
  </si>
  <si>
    <t>Cirurgia Cabeça e pescoço (internados + amb.)</t>
  </si>
  <si>
    <t>Neurocirurgia</t>
  </si>
  <si>
    <t>Ginecológicas</t>
  </si>
  <si>
    <t>Total</t>
  </si>
  <si>
    <t>Julho</t>
  </si>
  <si>
    <t>Agosto</t>
  </si>
  <si>
    <t>Setembro</t>
  </si>
  <si>
    <t>Outubro</t>
  </si>
  <si>
    <t>Atualizado em :20/11/2019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</si>
</sst>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Arial Unicode MS"/>
      <family val="2"/>
    </font>
    <font>
      <sz val="16"/>
      <color indexed="8"/>
      <name val="Arial Unicode MS"/>
      <family val="2"/>
    </font>
    <font>
      <b/>
      <sz val="11"/>
      <color indexed="8"/>
      <name val="Arial Unicode MS"/>
      <family val="2"/>
    </font>
    <font>
      <u/>
      <sz val="11"/>
      <color theme="10"/>
      <name val="Calibri"/>
      <family val="2"/>
    </font>
    <font>
      <u/>
      <sz val="11"/>
      <color indexed="12"/>
      <name val="Arial Unicode MS"/>
      <family val="2"/>
    </font>
    <font>
      <sz val="11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Calibri"/>
      <family val="2"/>
    </font>
    <font>
      <sz val="11"/>
      <color indexed="8"/>
      <name val="Arial Unicode MS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Alignment="1" applyProtection="1"/>
    <xf numFmtId="0" fontId="1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0" xfId="0" applyFont="1"/>
    <xf numFmtId="0" fontId="1" fillId="0" borderId="7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3" borderId="0" xfId="0" applyFont="1" applyFill="1"/>
    <xf numFmtId="1" fontId="1" fillId="0" borderId="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4" borderId="0" xfId="0" applyFont="1" applyFill="1"/>
    <xf numFmtId="0" fontId="6" fillId="4" borderId="0" xfId="0" applyFont="1" applyFill="1"/>
    <xf numFmtId="0" fontId="1" fillId="5" borderId="7" xfId="0" applyFont="1" applyFill="1" applyBorder="1" applyAlignment="1">
      <alignment wrapText="1"/>
    </xf>
    <xf numFmtId="164" fontId="1" fillId="6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" fontId="1" fillId="6" borderId="8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" fontId="1" fillId="7" borderId="16" xfId="0" applyNumberFormat="1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1" fillId="6" borderId="7" xfId="0" applyFont="1" applyFill="1" applyBorder="1" applyAlignment="1">
      <alignment wrapText="1"/>
    </xf>
    <xf numFmtId="9" fontId="1" fillId="6" borderId="5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0" fontId="1" fillId="0" borderId="26" xfId="0" applyFont="1" applyBorder="1" applyAlignment="1">
      <alignment wrapText="1"/>
    </xf>
    <xf numFmtId="3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3" fontId="1" fillId="0" borderId="31" xfId="0" applyNumberFormat="1" applyFont="1" applyBorder="1" applyAlignment="1">
      <alignment horizontal="center"/>
    </xf>
    <xf numFmtId="0" fontId="1" fillId="2" borderId="32" xfId="0" applyFont="1" applyFill="1" applyBorder="1" applyAlignment="1">
      <alignment wrapText="1"/>
    </xf>
    <xf numFmtId="3" fontId="1" fillId="2" borderId="33" xfId="0" applyNumberFormat="1" applyFont="1" applyFill="1" applyBorder="1" applyAlignment="1">
      <alignment horizontal="center"/>
    </xf>
    <xf numFmtId="0" fontId="1" fillId="2" borderId="0" xfId="0" applyFont="1" applyFill="1"/>
    <xf numFmtId="3" fontId="1" fillId="0" borderId="30" xfId="0" applyNumberFormat="1" applyFont="1" applyBorder="1" applyAlignment="1">
      <alignment horizontal="center"/>
    </xf>
    <xf numFmtId="0" fontId="1" fillId="2" borderId="36" xfId="0" applyFont="1" applyFill="1" applyBorder="1" applyAlignment="1">
      <alignment wrapText="1"/>
    </xf>
    <xf numFmtId="3" fontId="1" fillId="2" borderId="37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3" fillId="2" borderId="49" xfId="0" applyFont="1" applyFill="1" applyBorder="1" applyAlignment="1">
      <alignment horizontal="center"/>
    </xf>
    <xf numFmtId="0" fontId="3" fillId="2" borderId="0" xfId="0" applyFont="1" applyFill="1"/>
    <xf numFmtId="3" fontId="1" fillId="0" borderId="0" xfId="0" applyNumberFormat="1" applyFont="1"/>
    <xf numFmtId="0" fontId="0" fillId="6" borderId="0" xfId="0" applyFill="1" applyAlignment="1">
      <alignment wrapText="1"/>
    </xf>
    <xf numFmtId="0" fontId="0" fillId="6" borderId="0" xfId="0" applyFill="1"/>
    <xf numFmtId="0" fontId="8" fillId="6" borderId="0" xfId="0" applyFont="1" applyFill="1"/>
    <xf numFmtId="0" fontId="0" fillId="6" borderId="0" xfId="0" applyFill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1" fillId="6" borderId="66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1" fillId="2" borderId="6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6" borderId="7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3" fontId="1" fillId="2" borderId="72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3" fontId="1" fillId="2" borderId="73" xfId="0" applyNumberFormat="1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1" fontId="1" fillId="2" borderId="74" xfId="0" applyNumberFormat="1" applyFont="1" applyFill="1" applyBorder="1" applyAlignment="1">
      <alignment horizontal="center"/>
    </xf>
    <xf numFmtId="1" fontId="1" fillId="6" borderId="69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" fontId="1" fillId="0" borderId="79" xfId="0" applyNumberFormat="1" applyFont="1" applyBorder="1" applyAlignment="1">
      <alignment horizontal="center"/>
    </xf>
    <xf numFmtId="3" fontId="1" fillId="2" borderId="80" xfId="0" applyNumberFormat="1" applyFont="1" applyFill="1" applyBorder="1" applyAlignment="1">
      <alignment horizontal="center"/>
    </xf>
    <xf numFmtId="1" fontId="1" fillId="2" borderId="81" xfId="0" applyNumberFormat="1" applyFont="1" applyFill="1" applyBorder="1" applyAlignment="1">
      <alignment horizontal="center"/>
    </xf>
    <xf numFmtId="1" fontId="1" fillId="6" borderId="79" xfId="0" applyNumberFormat="1" applyFont="1" applyFill="1" applyBorder="1" applyAlignment="1">
      <alignment horizontal="center"/>
    </xf>
    <xf numFmtId="3" fontId="1" fillId="0" borderId="82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 horizontal="center"/>
    </xf>
    <xf numFmtId="9" fontId="1" fillId="6" borderId="83" xfId="0" applyNumberFormat="1" applyFont="1" applyFill="1" applyBorder="1" applyAlignment="1">
      <alignment horizontal="center"/>
    </xf>
    <xf numFmtId="1" fontId="1" fillId="7" borderId="74" xfId="0" applyNumberFormat="1" applyFont="1" applyFill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1" fontId="1" fillId="0" borderId="83" xfId="0" applyNumberFormat="1" applyFont="1" applyBorder="1" applyAlignment="1">
      <alignment horizontal="center"/>
    </xf>
    <xf numFmtId="1" fontId="1" fillId="7" borderId="84" xfId="0" applyNumberFormat="1" applyFont="1" applyFill="1" applyBorder="1" applyAlignment="1">
      <alignment horizontal="center"/>
    </xf>
    <xf numFmtId="9" fontId="1" fillId="6" borderId="40" xfId="0" applyNumberFormat="1" applyFont="1" applyFill="1" applyBorder="1" applyAlignment="1">
      <alignment horizontal="center"/>
    </xf>
    <xf numFmtId="9" fontId="1" fillId="6" borderId="86" xfId="0" applyNumberFormat="1" applyFont="1" applyFill="1" applyBorder="1" applyAlignment="1">
      <alignment horizontal="center"/>
    </xf>
    <xf numFmtId="1" fontId="1" fillId="7" borderId="80" xfId="0" applyNumberFormat="1" applyFont="1" applyFill="1" applyBorder="1" applyAlignment="1">
      <alignment horizontal="center"/>
    </xf>
    <xf numFmtId="1" fontId="1" fillId="7" borderId="81" xfId="0" applyNumberFormat="1" applyFont="1" applyFill="1" applyBorder="1" applyAlignment="1">
      <alignment horizontal="center"/>
    </xf>
    <xf numFmtId="164" fontId="1" fillId="6" borderId="40" xfId="0" applyNumberFormat="1" applyFont="1" applyFill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1" fontId="1" fillId="6" borderId="82" xfId="0" applyNumberFormat="1" applyFont="1" applyFill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64" fontId="1" fillId="6" borderId="82" xfId="0" applyNumberFormat="1" applyFont="1" applyFill="1" applyBorder="1" applyAlignment="1">
      <alignment horizontal="center"/>
    </xf>
    <xf numFmtId="1" fontId="1" fillId="6" borderId="40" xfId="0" applyNumberFormat="1" applyFont="1" applyFill="1" applyBorder="1" applyAlignment="1">
      <alignment horizontal="center"/>
    </xf>
    <xf numFmtId="1" fontId="1" fillId="7" borderId="17" xfId="0" applyNumberFormat="1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82" xfId="0" applyNumberFormat="1" applyFont="1" applyBorder="1" applyAlignment="1">
      <alignment horizontal="center"/>
    </xf>
    <xf numFmtId="1" fontId="1" fillId="2" borderId="80" xfId="0" applyNumberFormat="1" applyFont="1" applyFill="1" applyBorder="1" applyAlignment="1">
      <alignment horizontal="center"/>
    </xf>
    <xf numFmtId="3" fontId="1" fillId="0" borderId="83" xfId="0" applyNumberFormat="1" applyFont="1" applyBorder="1" applyAlignment="1">
      <alignment horizontal="center"/>
    </xf>
    <xf numFmtId="3" fontId="1" fillId="2" borderId="87" xfId="0" applyNumberFormat="1" applyFont="1" applyFill="1" applyBorder="1" applyAlignment="1">
      <alignment horizontal="center"/>
    </xf>
    <xf numFmtId="3" fontId="1" fillId="0" borderId="86" xfId="0" applyNumberFormat="1" applyFont="1" applyBorder="1" applyAlignment="1">
      <alignment horizontal="center"/>
    </xf>
    <xf numFmtId="3" fontId="1" fillId="2" borderId="81" xfId="0" applyNumberFormat="1" applyFont="1" applyFill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0" fillId="0" borderId="0" xfId="0" applyFill="1"/>
    <xf numFmtId="3" fontId="1" fillId="3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82" xfId="0" applyFont="1" applyFill="1" applyBorder="1" applyAlignment="1">
      <alignment horizontal="center"/>
    </xf>
    <xf numFmtId="0" fontId="6" fillId="2" borderId="92" xfId="0" applyFont="1" applyFill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7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7" borderId="93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9" fontId="1" fillId="3" borderId="15" xfId="2" applyFont="1" applyFill="1" applyBorder="1" applyAlignment="1">
      <alignment horizontal="center"/>
    </xf>
    <xf numFmtId="9" fontId="1" fillId="7" borderId="17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1" fillId="6" borderId="69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9" fontId="1" fillId="6" borderId="5" xfId="2" applyFont="1" applyFill="1" applyBorder="1" applyAlignment="1">
      <alignment horizontal="center"/>
    </xf>
    <xf numFmtId="9" fontId="1" fillId="7" borderId="16" xfId="2" applyFont="1" applyFill="1" applyBorder="1" applyAlignment="1">
      <alignment horizontal="center"/>
    </xf>
    <xf numFmtId="3" fontId="1" fillId="6" borderId="79" xfId="0" applyNumberFormat="1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88" xfId="0" applyFont="1" applyFill="1" applyBorder="1" applyAlignment="1">
      <alignment horizontal="center" vertical="center"/>
    </xf>
    <xf numFmtId="0" fontId="1" fillId="6" borderId="89" xfId="0" applyFont="1" applyFill="1" applyBorder="1" applyAlignment="1">
      <alignment horizontal="center" vertical="center"/>
    </xf>
    <xf numFmtId="0" fontId="1" fillId="6" borderId="9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3" borderId="18" xfId="0" applyFont="1" applyFill="1" applyBorder="1" applyAlignment="1">
      <alignment horizontal="left" vertical="top" wrapText="1"/>
    </xf>
    <xf numFmtId="0" fontId="7" fillId="3" borderId="97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1" fillId="5" borderId="94" xfId="0" applyFont="1" applyFill="1" applyBorder="1" applyAlignment="1">
      <alignment horizontal="center" vertical="center"/>
    </xf>
    <xf numFmtId="0" fontId="1" fillId="5" borderId="95" xfId="0" applyFont="1" applyFill="1" applyBorder="1" applyAlignment="1">
      <alignment horizontal="center" vertical="center"/>
    </xf>
    <xf numFmtId="0" fontId="1" fillId="5" borderId="9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1" fillId="2" borderId="7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3" fontId="1" fillId="0" borderId="99" xfId="0" applyNumberFormat="1" applyFont="1" applyBorder="1" applyAlignment="1">
      <alignment horizontal="center"/>
    </xf>
    <xf numFmtId="0" fontId="6" fillId="2" borderId="99" xfId="0" applyFont="1" applyFill="1" applyBorder="1" applyAlignment="1">
      <alignment horizontal="center"/>
    </xf>
    <xf numFmtId="3" fontId="1" fillId="2" borderId="101" xfId="0" applyNumberFormat="1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Porcentagem" xfId="2" builtinId="5"/>
  </cellStyles>
  <dxfs count="302"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476949</xdr:colOff>
      <xdr:row>0</xdr:row>
      <xdr:rowOff>56444</xdr:rowOff>
    </xdr:from>
    <xdr:to>
      <xdr:col>22</xdr:col>
      <xdr:colOff>541352</xdr:colOff>
      <xdr:row>3</xdr:row>
      <xdr:rowOff>25399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84F85DC-CE75-43B1-B4A8-23BCA016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1449" y="56444"/>
          <a:ext cx="712103" cy="654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164442</xdr:colOff>
      <xdr:row>0</xdr:row>
      <xdr:rowOff>141111</xdr:rowOff>
    </xdr:from>
    <xdr:to>
      <xdr:col>0</xdr:col>
      <xdr:colOff>1542815</xdr:colOff>
      <xdr:row>2</xdr:row>
      <xdr:rowOff>84666</xdr:rowOff>
    </xdr:to>
    <xdr:pic>
      <xdr:nvPicPr>
        <xdr:cNvPr id="3" name="Picture 600" descr="Logo">
          <a:extLst>
            <a:ext uri="{FF2B5EF4-FFF2-40B4-BE49-F238E27FC236}">
              <a16:creationId xmlns:a16="http://schemas.microsoft.com/office/drawing/2014/main" id="{CCDE53C2-C88D-418C-B9F8-2BF16A94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442" y="141111"/>
          <a:ext cx="1378373" cy="40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23093-7624-4B30-AB23-0D5A6BB66B97}">
  <dimension ref="A1:BP228"/>
  <sheetViews>
    <sheetView showGridLines="0" tabSelected="1" view="pageBreakPreview" topLeftCell="A181" zoomScale="70" zoomScaleNormal="85" zoomScaleSheetLayoutView="70" workbookViewId="0">
      <pane xSplit="1" topLeftCell="B1" activePane="topRight" state="frozen"/>
      <selection activeCell="AH17" sqref="AH17"/>
      <selection pane="topRight" activeCell="T183" sqref="T183"/>
    </sheetView>
  </sheetViews>
  <sheetFormatPr defaultColWidth="8.85546875" defaultRowHeight="15"/>
  <cols>
    <col min="1" max="1" width="47.28515625" style="64" customWidth="1"/>
    <col min="2" max="2" width="9.7109375" style="65" bestFit="1" customWidth="1"/>
    <col min="3" max="3" width="9.28515625" style="66" bestFit="1" customWidth="1"/>
    <col min="4" max="4" width="9.7109375" style="65" bestFit="1" customWidth="1"/>
    <col min="5" max="5" width="9.42578125" style="66" bestFit="1" customWidth="1"/>
    <col min="6" max="6" width="8.85546875" style="66"/>
    <col min="7" max="7" width="9.42578125" style="67" bestFit="1" customWidth="1"/>
    <col min="8" max="8" width="8.85546875" style="66"/>
    <col min="9" max="9" width="9.42578125" style="65" bestFit="1" customWidth="1"/>
    <col min="10" max="10" width="8.85546875" style="67"/>
    <col min="11" max="11" width="9.42578125" style="66" bestFit="1" customWidth="1"/>
    <col min="12" max="12" width="8.85546875" style="65"/>
    <col min="13" max="13" width="9.5703125" style="66" bestFit="1" customWidth="1"/>
    <col min="14" max="14" width="8.85546875" style="65"/>
    <col min="15" max="15" width="9.7109375" style="66" customWidth="1"/>
    <col min="16" max="16" width="8.85546875" style="65"/>
    <col min="17" max="17" width="9.7109375" style="66" customWidth="1"/>
    <col min="18" max="18" width="8.85546875" style="65"/>
    <col min="19" max="19" width="9.7109375" style="66" customWidth="1"/>
    <col min="20" max="20" width="10.5703125" style="66" customWidth="1"/>
    <col min="21" max="21" width="9.7109375" style="66" customWidth="1"/>
    <col min="22" max="23" width="9.7109375" style="65" bestFit="1" customWidth="1"/>
    <col min="24" max="24" width="8.85546875" style="133"/>
    <col min="25" max="25" width="8.85546875" style="133" customWidth="1"/>
    <col min="26" max="68" width="8.85546875" style="133"/>
    <col min="69" max="16384" width="8.85546875" style="65"/>
  </cols>
  <sheetData>
    <row r="1" spans="1:68" s="2" customFormat="1" ht="18" customHeight="1">
      <c r="A1" s="1"/>
      <c r="D1" s="3"/>
      <c r="F1" s="3"/>
      <c r="H1" s="3"/>
      <c r="J1" s="3"/>
      <c r="L1" s="3"/>
      <c r="N1" s="3"/>
      <c r="P1" s="3"/>
      <c r="R1" s="3"/>
      <c r="V1" s="3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</row>
    <row r="2" spans="1:68" s="2" customFormat="1" ht="18" customHeight="1">
      <c r="A2" s="1"/>
      <c r="D2" s="3"/>
      <c r="F2" s="3"/>
      <c r="H2" s="3"/>
      <c r="J2" s="3"/>
      <c r="L2" s="3"/>
      <c r="N2" s="3"/>
      <c r="P2" s="3"/>
      <c r="R2" s="3"/>
      <c r="V2" s="3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</row>
    <row r="3" spans="1:68" s="2" customFormat="1" ht="18" customHeight="1">
      <c r="A3" s="1"/>
      <c r="D3" s="3"/>
      <c r="F3" s="3"/>
      <c r="H3" s="3"/>
      <c r="J3" s="3"/>
      <c r="L3" s="3"/>
      <c r="N3" s="3"/>
      <c r="P3" s="3"/>
      <c r="R3" s="3"/>
      <c r="V3" s="3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</row>
    <row r="4" spans="1:68" s="2" customFormat="1" ht="18" customHeight="1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</row>
    <row r="5" spans="1:68" s="2" customFormat="1" ht="18" customHeight="1">
      <c r="A5" s="2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</row>
    <row r="6" spans="1:68" s="2" customFormat="1">
      <c r="A6" s="4" t="s">
        <v>1</v>
      </c>
      <c r="B6" s="3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</row>
    <row r="7" spans="1:68" s="2" customFormat="1" ht="11.25" customHeight="1" thickBo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</row>
    <row r="8" spans="1:68" s="2" customFormat="1" ht="14.25">
      <c r="A8" s="207" t="s">
        <v>2</v>
      </c>
      <c r="B8" s="172" t="s">
        <v>3</v>
      </c>
      <c r="C8" s="173"/>
      <c r="D8" s="157" t="s">
        <v>4</v>
      </c>
      <c r="E8" s="174"/>
      <c r="F8" s="172" t="s">
        <v>5</v>
      </c>
      <c r="G8" s="173"/>
      <c r="H8" s="157" t="s">
        <v>6</v>
      </c>
      <c r="I8" s="174"/>
      <c r="J8" s="172" t="s">
        <v>7</v>
      </c>
      <c r="K8" s="173"/>
      <c r="L8" s="157" t="s">
        <v>8</v>
      </c>
      <c r="M8" s="174"/>
      <c r="N8" s="157" t="s">
        <v>79</v>
      </c>
      <c r="O8" s="158"/>
      <c r="P8" s="157" t="s">
        <v>80</v>
      </c>
      <c r="Q8" s="158"/>
      <c r="R8" s="178" t="s">
        <v>81</v>
      </c>
      <c r="S8" s="185"/>
      <c r="T8" s="178" t="s">
        <v>82</v>
      </c>
      <c r="U8" s="179"/>
      <c r="V8" s="175" t="s">
        <v>78</v>
      </c>
      <c r="W8" s="174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</row>
    <row r="9" spans="1:68" s="8" customFormat="1" ht="14.25">
      <c r="A9" s="196"/>
      <c r="B9" s="6" t="s">
        <v>9</v>
      </c>
      <c r="C9" s="68" t="s">
        <v>10</v>
      </c>
      <c r="D9" s="71" t="s">
        <v>9</v>
      </c>
      <c r="E9" s="72" t="s">
        <v>10</v>
      </c>
      <c r="F9" s="6" t="s">
        <v>9</v>
      </c>
      <c r="G9" s="68" t="s">
        <v>10</v>
      </c>
      <c r="H9" s="71" t="s">
        <v>9</v>
      </c>
      <c r="I9" s="72" t="s">
        <v>10</v>
      </c>
      <c r="J9" s="6" t="s">
        <v>9</v>
      </c>
      <c r="K9" s="7" t="s">
        <v>10</v>
      </c>
      <c r="L9" s="71" t="s">
        <v>9</v>
      </c>
      <c r="M9" s="72" t="s">
        <v>10</v>
      </c>
      <c r="N9" s="71" t="s">
        <v>9</v>
      </c>
      <c r="O9" s="68" t="s">
        <v>10</v>
      </c>
      <c r="P9" s="71" t="s">
        <v>9</v>
      </c>
      <c r="Q9" s="68" t="s">
        <v>10</v>
      </c>
      <c r="R9" s="71" t="s">
        <v>9</v>
      </c>
      <c r="S9" s="68" t="s">
        <v>10</v>
      </c>
      <c r="T9" s="71" t="s">
        <v>9</v>
      </c>
      <c r="U9" s="72" t="s">
        <v>10</v>
      </c>
      <c r="V9" s="147" t="s">
        <v>9</v>
      </c>
      <c r="W9" s="72" t="s">
        <v>10</v>
      </c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</row>
    <row r="10" spans="1:68" s="2" customFormat="1" ht="14.25">
      <c r="A10" s="9" t="s">
        <v>11</v>
      </c>
      <c r="B10" s="10">
        <v>2500</v>
      </c>
      <c r="C10" s="123">
        <v>4212</v>
      </c>
      <c r="D10" s="95">
        <v>2500</v>
      </c>
      <c r="E10" s="125">
        <v>3854</v>
      </c>
      <c r="F10" s="10">
        <v>2500</v>
      </c>
      <c r="G10" s="123">
        <v>4587</v>
      </c>
      <c r="H10" s="95">
        <v>2500</v>
      </c>
      <c r="I10" s="125">
        <v>4618</v>
      </c>
      <c r="J10" s="10">
        <v>2500</v>
      </c>
      <c r="K10" s="10">
        <v>4791</v>
      </c>
      <c r="L10" s="95">
        <v>2500</v>
      </c>
      <c r="M10" s="125">
        <v>4489</v>
      </c>
      <c r="N10" s="95">
        <v>2500</v>
      </c>
      <c r="O10" s="123">
        <v>3934</v>
      </c>
      <c r="P10" s="95">
        <v>2500</v>
      </c>
      <c r="Q10" s="123">
        <v>4055</v>
      </c>
      <c r="R10" s="95">
        <v>2500</v>
      </c>
      <c r="S10" s="123">
        <v>4190</v>
      </c>
      <c r="T10" s="95">
        <v>2500</v>
      </c>
      <c r="U10" s="125">
        <v>4616</v>
      </c>
      <c r="V10" s="10">
        <f>B10+D10+F10+H10+J10+L10+N10+P10+R10+T10</f>
        <v>25000</v>
      </c>
      <c r="W10" s="134">
        <f>C10+E10+G10+I10+K10+M10+O10+Q10+S10+U10</f>
        <v>43346</v>
      </c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</row>
    <row r="11" spans="1:68" s="2" customFormat="1" ht="14.25">
      <c r="A11" s="11" t="s">
        <v>13</v>
      </c>
      <c r="B11" s="12">
        <v>550</v>
      </c>
      <c r="C11" s="123">
        <v>368</v>
      </c>
      <c r="D11" s="100">
        <v>550</v>
      </c>
      <c r="E11" s="125">
        <v>385</v>
      </c>
      <c r="F11" s="12">
        <v>550</v>
      </c>
      <c r="G11" s="123">
        <v>378</v>
      </c>
      <c r="H11" s="100">
        <v>550</v>
      </c>
      <c r="I11" s="125">
        <v>434</v>
      </c>
      <c r="J11" s="12">
        <v>550</v>
      </c>
      <c r="K11" s="10">
        <v>526</v>
      </c>
      <c r="L11" s="100">
        <v>550</v>
      </c>
      <c r="M11" s="125">
        <v>450</v>
      </c>
      <c r="N11" s="100">
        <v>550</v>
      </c>
      <c r="O11" s="123">
        <v>444</v>
      </c>
      <c r="P11" s="100">
        <v>550</v>
      </c>
      <c r="Q11" s="123">
        <v>542</v>
      </c>
      <c r="R11" s="100">
        <v>550</v>
      </c>
      <c r="S11" s="123">
        <v>497</v>
      </c>
      <c r="T11" s="100">
        <v>550</v>
      </c>
      <c r="U11" s="125">
        <v>536</v>
      </c>
      <c r="V11" s="10">
        <f t="shared" ref="V11:V13" si="0">B11+D11+F11+H11+J11+L11+N11+P11+R11+T11</f>
        <v>5500</v>
      </c>
      <c r="W11" s="134">
        <f t="shared" ref="W11:W13" si="1">C11+E11+G11+I11+K11+M11+O11+Q11+S11+U11</f>
        <v>4560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</row>
    <row r="12" spans="1:68" s="2" customFormat="1" ht="14.25">
      <c r="A12" s="11" t="s">
        <v>14</v>
      </c>
      <c r="B12" s="12">
        <v>850</v>
      </c>
      <c r="C12" s="123">
        <v>986</v>
      </c>
      <c r="D12" s="100">
        <v>850</v>
      </c>
      <c r="E12" s="125">
        <v>978</v>
      </c>
      <c r="F12" s="12">
        <v>850</v>
      </c>
      <c r="G12" s="123">
        <v>1325</v>
      </c>
      <c r="H12" s="100">
        <v>850</v>
      </c>
      <c r="I12" s="125">
        <v>1486</v>
      </c>
      <c r="J12" s="12">
        <v>850</v>
      </c>
      <c r="K12" s="10">
        <v>1419</v>
      </c>
      <c r="L12" s="100">
        <v>850</v>
      </c>
      <c r="M12" s="125">
        <v>1224</v>
      </c>
      <c r="N12" s="100">
        <v>850</v>
      </c>
      <c r="O12" s="123">
        <v>725</v>
      </c>
      <c r="P12" s="100">
        <v>850</v>
      </c>
      <c r="Q12" s="123">
        <v>891</v>
      </c>
      <c r="R12" s="100">
        <v>850</v>
      </c>
      <c r="S12" s="123">
        <v>928</v>
      </c>
      <c r="T12" s="100">
        <v>850</v>
      </c>
      <c r="U12" s="125">
        <v>1196</v>
      </c>
      <c r="V12" s="10">
        <f t="shared" si="0"/>
        <v>8500</v>
      </c>
      <c r="W12" s="134">
        <f t="shared" si="1"/>
        <v>11158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</row>
    <row r="13" spans="1:68" s="2" customFormat="1" ht="14.25">
      <c r="A13" s="11" t="s">
        <v>15</v>
      </c>
      <c r="B13" s="12">
        <v>1100</v>
      </c>
      <c r="C13" s="123">
        <v>1485</v>
      </c>
      <c r="D13" s="100">
        <v>1100</v>
      </c>
      <c r="E13" s="125">
        <v>1276</v>
      </c>
      <c r="F13" s="12">
        <v>1100</v>
      </c>
      <c r="G13" s="123">
        <v>1402</v>
      </c>
      <c r="H13" s="100">
        <v>1100</v>
      </c>
      <c r="I13" s="125">
        <v>1413</v>
      </c>
      <c r="J13" s="12">
        <v>1100</v>
      </c>
      <c r="K13" s="10">
        <v>1482</v>
      </c>
      <c r="L13" s="100">
        <v>1100</v>
      </c>
      <c r="M13" s="125">
        <v>1312</v>
      </c>
      <c r="N13" s="100">
        <v>1100</v>
      </c>
      <c r="O13" s="123">
        <v>1216</v>
      </c>
      <c r="P13" s="100">
        <v>1100</v>
      </c>
      <c r="Q13" s="123">
        <v>1379</v>
      </c>
      <c r="R13" s="100">
        <v>1100</v>
      </c>
      <c r="S13" s="123">
        <v>1338</v>
      </c>
      <c r="T13" s="100">
        <v>1100</v>
      </c>
      <c r="U13" s="125">
        <v>1462</v>
      </c>
      <c r="V13" s="10">
        <f t="shared" si="0"/>
        <v>11000</v>
      </c>
      <c r="W13" s="134">
        <f t="shared" si="1"/>
        <v>13765</v>
      </c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</row>
    <row r="14" spans="1:68" s="2" customFormat="1" thickBot="1">
      <c r="A14" s="13" t="s">
        <v>16</v>
      </c>
      <c r="B14" s="14">
        <f t="shared" ref="B14:I14" si="2">SUM(B10:B13)</f>
        <v>5000</v>
      </c>
      <c r="C14" s="124">
        <f t="shared" si="2"/>
        <v>7051</v>
      </c>
      <c r="D14" s="97">
        <f t="shared" si="2"/>
        <v>5000</v>
      </c>
      <c r="E14" s="126">
        <f t="shared" si="2"/>
        <v>6493</v>
      </c>
      <c r="F14" s="14">
        <f t="shared" si="2"/>
        <v>5000</v>
      </c>
      <c r="G14" s="124">
        <f t="shared" si="2"/>
        <v>7692</v>
      </c>
      <c r="H14" s="97">
        <f t="shared" si="2"/>
        <v>5000</v>
      </c>
      <c r="I14" s="126">
        <f t="shared" si="2"/>
        <v>7951</v>
      </c>
      <c r="J14" s="14">
        <v>5000</v>
      </c>
      <c r="K14" s="14">
        <v>8218</v>
      </c>
      <c r="L14" s="97">
        <v>5000</v>
      </c>
      <c r="M14" s="126">
        <v>7475</v>
      </c>
      <c r="N14" s="97">
        <v>5000</v>
      </c>
      <c r="O14" s="124">
        <f>SUM(O10:O13)</f>
        <v>6319</v>
      </c>
      <c r="P14" s="97">
        <v>5000</v>
      </c>
      <c r="Q14" s="124">
        <f>SUM(Q10:Q13)</f>
        <v>6867</v>
      </c>
      <c r="R14" s="97">
        <v>5000</v>
      </c>
      <c r="S14" s="208">
        <f>SUM(S10:S13)</f>
        <v>6953</v>
      </c>
      <c r="T14" s="97">
        <f>SUM(T10:T13)</f>
        <v>5000</v>
      </c>
      <c r="U14" s="126">
        <f>SUM(U10:U13)</f>
        <v>7810</v>
      </c>
      <c r="V14" s="150">
        <f>SUM(V10:V13)</f>
        <v>50000</v>
      </c>
      <c r="W14" s="128">
        <f>SUM(W10:W13)</f>
        <v>72829</v>
      </c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</row>
    <row r="15" spans="1:68" s="16" customFormat="1" ht="14.25">
      <c r="A15" s="2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</row>
    <row r="16" spans="1:68" s="2" customFormat="1" ht="15.75" thickBot="1">
      <c r="A16" s="4" t="s">
        <v>18</v>
      </c>
      <c r="D16" s="3"/>
      <c r="F16" s="3"/>
      <c r="H16" s="3"/>
      <c r="J16" s="3"/>
      <c r="L16" s="3"/>
      <c r="N16" s="3"/>
      <c r="P16" s="3"/>
      <c r="R16" s="3"/>
      <c r="V16" s="3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</row>
    <row r="17" spans="1:68" s="2" customFormat="1" ht="14.25">
      <c r="A17" s="195" t="s">
        <v>19</v>
      </c>
      <c r="B17" s="197" t="s">
        <v>3</v>
      </c>
      <c r="C17" s="198"/>
      <c r="D17" s="199" t="s">
        <v>4</v>
      </c>
      <c r="E17" s="200"/>
      <c r="F17" s="198" t="s">
        <v>5</v>
      </c>
      <c r="G17" s="198"/>
      <c r="H17" s="199" t="s">
        <v>6</v>
      </c>
      <c r="I17" s="200"/>
      <c r="J17" s="198" t="s">
        <v>7</v>
      </c>
      <c r="K17" s="198"/>
      <c r="L17" s="199" t="s">
        <v>8</v>
      </c>
      <c r="M17" s="200"/>
      <c r="N17" s="157" t="s">
        <v>79</v>
      </c>
      <c r="O17" s="174"/>
      <c r="P17" s="157" t="s">
        <v>80</v>
      </c>
      <c r="Q17" s="158"/>
      <c r="R17" s="178" t="s">
        <v>81</v>
      </c>
      <c r="S17" s="185"/>
      <c r="T17" s="178" t="s">
        <v>82</v>
      </c>
      <c r="U17" s="179"/>
      <c r="V17" s="175" t="s">
        <v>78</v>
      </c>
      <c r="W17" s="174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</row>
    <row r="18" spans="1:68" s="8" customFormat="1" ht="14.25">
      <c r="A18" s="196"/>
      <c r="B18" s="6" t="s">
        <v>9</v>
      </c>
      <c r="C18" s="68" t="s">
        <v>10</v>
      </c>
      <c r="D18" s="71" t="s">
        <v>9</v>
      </c>
      <c r="E18" s="72" t="s">
        <v>10</v>
      </c>
      <c r="F18" s="6" t="s">
        <v>9</v>
      </c>
      <c r="G18" s="68" t="s">
        <v>10</v>
      </c>
      <c r="H18" s="71" t="s">
        <v>9</v>
      </c>
      <c r="I18" s="72" t="s">
        <v>10</v>
      </c>
      <c r="J18" s="6" t="s">
        <v>9</v>
      </c>
      <c r="K18" s="7" t="s">
        <v>10</v>
      </c>
      <c r="L18" s="71" t="s">
        <v>9</v>
      </c>
      <c r="M18" s="72" t="s">
        <v>10</v>
      </c>
      <c r="N18" s="71" t="s">
        <v>9</v>
      </c>
      <c r="O18" s="7" t="s">
        <v>10</v>
      </c>
      <c r="P18" s="71" t="s">
        <v>9</v>
      </c>
      <c r="Q18" s="68" t="s">
        <v>10</v>
      </c>
      <c r="R18" s="71" t="s">
        <v>9</v>
      </c>
      <c r="S18" s="68" t="s">
        <v>10</v>
      </c>
      <c r="T18" s="71" t="s">
        <v>9</v>
      </c>
      <c r="U18" s="72" t="s">
        <v>10</v>
      </c>
      <c r="V18" s="147" t="s">
        <v>9</v>
      </c>
      <c r="W18" s="72" t="s">
        <v>10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</row>
    <row r="19" spans="1:68" s="2" customFormat="1" ht="14.25">
      <c r="A19" s="9" t="s">
        <v>11</v>
      </c>
      <c r="B19" s="17">
        <v>203</v>
      </c>
      <c r="C19" s="107">
        <v>222</v>
      </c>
      <c r="D19" s="120">
        <v>203</v>
      </c>
      <c r="E19" s="116">
        <v>213</v>
      </c>
      <c r="F19" s="17">
        <v>203</v>
      </c>
      <c r="G19" s="107">
        <v>229</v>
      </c>
      <c r="H19" s="120">
        <v>203</v>
      </c>
      <c r="I19" s="116">
        <v>233</v>
      </c>
      <c r="J19" s="17">
        <v>203</v>
      </c>
      <c r="K19" s="17">
        <v>266</v>
      </c>
      <c r="L19" s="120">
        <v>203</v>
      </c>
      <c r="M19" s="116">
        <v>271</v>
      </c>
      <c r="N19" s="120">
        <v>203</v>
      </c>
      <c r="O19" s="17">
        <v>260</v>
      </c>
      <c r="P19" s="120">
        <v>203</v>
      </c>
      <c r="Q19" s="107">
        <v>287</v>
      </c>
      <c r="R19" s="120">
        <v>203</v>
      </c>
      <c r="S19" s="107">
        <v>278</v>
      </c>
      <c r="T19" s="120">
        <v>203</v>
      </c>
      <c r="U19" s="116">
        <v>355</v>
      </c>
      <c r="V19" s="10">
        <f t="shared" ref="V19:V23" si="3">B19+D19+F19+H19+J19+L19+N19+P19+R19+T19</f>
        <v>2030</v>
      </c>
      <c r="W19" s="134">
        <f>C19+E19+G19+I19+K19+M19+O19+Q19+S19+U19</f>
        <v>2614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</row>
    <row r="20" spans="1:68" s="2" customFormat="1" ht="14.25">
      <c r="A20" s="11" t="s">
        <v>20</v>
      </c>
      <c r="B20" s="18">
        <v>66</v>
      </c>
      <c r="C20" s="82">
        <v>47</v>
      </c>
      <c r="D20" s="121">
        <v>66</v>
      </c>
      <c r="E20" s="96">
        <v>43</v>
      </c>
      <c r="F20" s="18">
        <v>66</v>
      </c>
      <c r="G20" s="82">
        <v>74</v>
      </c>
      <c r="H20" s="121">
        <v>66</v>
      </c>
      <c r="I20" s="96">
        <v>88</v>
      </c>
      <c r="J20" s="18">
        <v>66</v>
      </c>
      <c r="K20" s="18">
        <v>63</v>
      </c>
      <c r="L20" s="121">
        <v>66</v>
      </c>
      <c r="M20" s="96">
        <v>65</v>
      </c>
      <c r="N20" s="121">
        <v>66</v>
      </c>
      <c r="O20" s="18">
        <v>37</v>
      </c>
      <c r="P20" s="121">
        <v>66</v>
      </c>
      <c r="Q20" s="82">
        <v>57</v>
      </c>
      <c r="R20" s="121">
        <v>66</v>
      </c>
      <c r="S20" s="82">
        <v>60</v>
      </c>
      <c r="T20" s="121">
        <v>66</v>
      </c>
      <c r="U20" s="96">
        <v>65</v>
      </c>
      <c r="V20" s="10">
        <f t="shared" si="3"/>
        <v>660</v>
      </c>
      <c r="W20" s="134">
        <f t="shared" ref="W20:W23" si="4">C20+E20+G20+I20+K20+M20+O20+Q20+S20+U20</f>
        <v>599</v>
      </c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</row>
    <row r="21" spans="1:68" s="2" customFormat="1" ht="14.25">
      <c r="A21" s="11" t="s">
        <v>21</v>
      </c>
      <c r="B21" s="18">
        <v>259</v>
      </c>
      <c r="C21" s="82">
        <v>237</v>
      </c>
      <c r="D21" s="121">
        <v>259</v>
      </c>
      <c r="E21" s="96">
        <v>224</v>
      </c>
      <c r="F21" s="18">
        <v>259</v>
      </c>
      <c r="G21" s="82">
        <v>238</v>
      </c>
      <c r="H21" s="121">
        <v>259</v>
      </c>
      <c r="I21" s="96">
        <v>245</v>
      </c>
      <c r="J21" s="18">
        <v>259</v>
      </c>
      <c r="K21" s="18">
        <v>270</v>
      </c>
      <c r="L21" s="121">
        <v>259</v>
      </c>
      <c r="M21" s="96">
        <v>234</v>
      </c>
      <c r="N21" s="121">
        <v>259</v>
      </c>
      <c r="O21" s="18">
        <v>229</v>
      </c>
      <c r="P21" s="121">
        <v>259</v>
      </c>
      <c r="Q21" s="82">
        <v>230</v>
      </c>
      <c r="R21" s="121">
        <v>259</v>
      </c>
      <c r="S21" s="82">
        <v>233</v>
      </c>
      <c r="T21" s="121">
        <v>259</v>
      </c>
      <c r="U21" s="96">
        <v>235</v>
      </c>
      <c r="V21" s="10">
        <f t="shared" si="3"/>
        <v>2590</v>
      </c>
      <c r="W21" s="134">
        <f t="shared" si="4"/>
        <v>2375</v>
      </c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</row>
    <row r="22" spans="1:68" s="2" customFormat="1" ht="14.25">
      <c r="A22" s="11" t="s">
        <v>13</v>
      </c>
      <c r="B22" s="18">
        <v>85</v>
      </c>
      <c r="C22" s="82">
        <v>75</v>
      </c>
      <c r="D22" s="121">
        <v>85</v>
      </c>
      <c r="E22" s="96">
        <v>79</v>
      </c>
      <c r="F22" s="18">
        <v>85</v>
      </c>
      <c r="G22" s="82">
        <v>86</v>
      </c>
      <c r="H22" s="121">
        <v>85</v>
      </c>
      <c r="I22" s="96">
        <v>104</v>
      </c>
      <c r="J22" s="18">
        <v>85</v>
      </c>
      <c r="K22" s="18">
        <v>92</v>
      </c>
      <c r="L22" s="121">
        <v>85</v>
      </c>
      <c r="M22" s="96">
        <v>106</v>
      </c>
      <c r="N22" s="121">
        <v>85</v>
      </c>
      <c r="O22" s="18">
        <v>116</v>
      </c>
      <c r="P22" s="121">
        <v>85</v>
      </c>
      <c r="Q22" s="82">
        <v>106</v>
      </c>
      <c r="R22" s="121">
        <v>85</v>
      </c>
      <c r="S22" s="82">
        <v>116</v>
      </c>
      <c r="T22" s="121">
        <v>85</v>
      </c>
      <c r="U22" s="96">
        <v>105</v>
      </c>
      <c r="V22" s="10">
        <f t="shared" si="3"/>
        <v>850</v>
      </c>
      <c r="W22" s="134">
        <f t="shared" si="4"/>
        <v>985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</row>
    <row r="23" spans="1:68" s="2" customFormat="1" ht="14.25">
      <c r="A23" s="11" t="s">
        <v>22</v>
      </c>
      <c r="B23" s="18">
        <v>9</v>
      </c>
      <c r="C23" s="82">
        <v>11</v>
      </c>
      <c r="D23" s="121">
        <v>9</v>
      </c>
      <c r="E23" s="96">
        <v>7</v>
      </c>
      <c r="F23" s="18">
        <v>9</v>
      </c>
      <c r="G23" s="82">
        <v>10</v>
      </c>
      <c r="H23" s="121">
        <v>9</v>
      </c>
      <c r="I23" s="96">
        <v>10</v>
      </c>
      <c r="J23" s="18">
        <v>9</v>
      </c>
      <c r="K23" s="18">
        <v>14</v>
      </c>
      <c r="L23" s="121">
        <v>9</v>
      </c>
      <c r="M23" s="96">
        <v>10</v>
      </c>
      <c r="N23" s="121">
        <v>9</v>
      </c>
      <c r="O23" s="18">
        <v>16</v>
      </c>
      <c r="P23" s="121">
        <v>9</v>
      </c>
      <c r="Q23" s="82">
        <v>12</v>
      </c>
      <c r="R23" s="121">
        <v>9</v>
      </c>
      <c r="S23" s="82">
        <v>12</v>
      </c>
      <c r="T23" s="121">
        <v>9</v>
      </c>
      <c r="U23" s="96">
        <v>17</v>
      </c>
      <c r="V23" s="10">
        <f t="shared" si="3"/>
        <v>90</v>
      </c>
      <c r="W23" s="134">
        <f t="shared" si="4"/>
        <v>119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</row>
    <row r="24" spans="1:68" s="2" customFormat="1" thickBot="1">
      <c r="A24" s="13" t="s">
        <v>16</v>
      </c>
      <c r="B24" s="19">
        <f t="shared" ref="B24:I24" si="5">SUM(B19:B23)</f>
        <v>622</v>
      </c>
      <c r="C24" s="93">
        <f t="shared" si="5"/>
        <v>592</v>
      </c>
      <c r="D24" s="122">
        <f t="shared" si="5"/>
        <v>622</v>
      </c>
      <c r="E24" s="98">
        <f t="shared" si="5"/>
        <v>566</v>
      </c>
      <c r="F24" s="19">
        <f t="shared" si="5"/>
        <v>622</v>
      </c>
      <c r="G24" s="93">
        <f t="shared" si="5"/>
        <v>637</v>
      </c>
      <c r="H24" s="122">
        <f t="shared" si="5"/>
        <v>622</v>
      </c>
      <c r="I24" s="98">
        <f t="shared" si="5"/>
        <v>680</v>
      </c>
      <c r="J24" s="19">
        <v>622</v>
      </c>
      <c r="K24" s="19">
        <v>705</v>
      </c>
      <c r="L24" s="122">
        <v>622</v>
      </c>
      <c r="M24" s="98">
        <v>686</v>
      </c>
      <c r="N24" s="122">
        <v>622</v>
      </c>
      <c r="O24" s="19">
        <f>SUM(O19:O23)</f>
        <v>658</v>
      </c>
      <c r="P24" s="122">
        <v>622</v>
      </c>
      <c r="Q24" s="93">
        <f>SUM(Q19:Q23)</f>
        <v>692</v>
      </c>
      <c r="R24" s="122">
        <v>622</v>
      </c>
      <c r="S24" s="93">
        <f>SUM(S19:S23)</f>
        <v>699</v>
      </c>
      <c r="T24" s="122">
        <f>SUM(T19:T23)</f>
        <v>622</v>
      </c>
      <c r="U24" s="98">
        <f>SUM(U19:U23)</f>
        <v>777</v>
      </c>
      <c r="V24" s="19">
        <f>SUM(V19:V23)</f>
        <v>6220</v>
      </c>
      <c r="W24" s="129">
        <f>SUM(W19:W23)</f>
        <v>6692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</row>
    <row r="25" spans="1:68" s="16" customFormat="1" ht="6.75" customHeight="1" thickBot="1">
      <c r="A25" s="191"/>
      <c r="B25" s="191"/>
      <c r="C25" s="191"/>
      <c r="D25" s="202"/>
      <c r="E25" s="202"/>
      <c r="F25" s="191"/>
      <c r="G25" s="191"/>
      <c r="H25" s="202"/>
      <c r="I25" s="202"/>
      <c r="J25" s="191"/>
      <c r="K25" s="19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191"/>
      <c r="W25" s="191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</row>
    <row r="26" spans="1:68" s="20" customFormat="1" ht="14.25">
      <c r="A26" s="195" t="s">
        <v>23</v>
      </c>
      <c r="B26" s="199" t="s">
        <v>3</v>
      </c>
      <c r="C26" s="201"/>
      <c r="D26" s="199" t="s">
        <v>4</v>
      </c>
      <c r="E26" s="200"/>
      <c r="F26" s="172" t="s">
        <v>5</v>
      </c>
      <c r="G26" s="173"/>
      <c r="H26" s="199" t="s">
        <v>6</v>
      </c>
      <c r="I26" s="200"/>
      <c r="J26" s="201" t="s">
        <v>7</v>
      </c>
      <c r="K26" s="201"/>
      <c r="L26" s="199" t="s">
        <v>8</v>
      </c>
      <c r="M26" s="200"/>
      <c r="N26" s="157" t="s">
        <v>79</v>
      </c>
      <c r="O26" s="174"/>
      <c r="P26" s="157" t="s">
        <v>80</v>
      </c>
      <c r="Q26" s="158"/>
      <c r="R26" s="178" t="s">
        <v>81</v>
      </c>
      <c r="S26" s="185"/>
      <c r="T26" s="178" t="s">
        <v>82</v>
      </c>
      <c r="U26" s="179"/>
      <c r="V26" s="175" t="s">
        <v>78</v>
      </c>
      <c r="W26" s="174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</row>
    <row r="27" spans="1:68" s="21" customFormat="1" ht="14.25">
      <c r="A27" s="196"/>
      <c r="B27" s="6" t="s">
        <v>9</v>
      </c>
      <c r="C27" s="68" t="s">
        <v>10</v>
      </c>
      <c r="D27" s="71" t="s">
        <v>9</v>
      </c>
      <c r="E27" s="72" t="s">
        <v>10</v>
      </c>
      <c r="F27" s="6" t="s">
        <v>9</v>
      </c>
      <c r="G27" s="68" t="s">
        <v>10</v>
      </c>
      <c r="H27" s="71" t="s">
        <v>9</v>
      </c>
      <c r="I27" s="72" t="s">
        <v>10</v>
      </c>
      <c r="J27" s="6" t="s">
        <v>9</v>
      </c>
      <c r="K27" s="68" t="s">
        <v>10</v>
      </c>
      <c r="L27" s="71" t="s">
        <v>9</v>
      </c>
      <c r="M27" s="72" t="s">
        <v>10</v>
      </c>
      <c r="N27" s="71" t="s">
        <v>9</v>
      </c>
      <c r="O27" s="7" t="s">
        <v>10</v>
      </c>
      <c r="P27" s="71" t="s">
        <v>9</v>
      </c>
      <c r="Q27" s="68" t="s">
        <v>10</v>
      </c>
      <c r="R27" s="71" t="s">
        <v>9</v>
      </c>
      <c r="S27" s="68" t="s">
        <v>10</v>
      </c>
      <c r="T27" s="71" t="s">
        <v>9</v>
      </c>
      <c r="U27" s="72" t="s">
        <v>10</v>
      </c>
      <c r="V27" s="147" t="s">
        <v>9</v>
      </c>
      <c r="W27" s="72" t="s">
        <v>10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</row>
    <row r="28" spans="1:68" s="20" customFormat="1" ht="14.25">
      <c r="A28" s="22" t="s">
        <v>11</v>
      </c>
      <c r="B28" s="23">
        <v>4.5</v>
      </c>
      <c r="C28" s="106">
        <v>2.7</v>
      </c>
      <c r="D28" s="113">
        <v>7.3</v>
      </c>
      <c r="E28" s="114">
        <v>3.3</v>
      </c>
      <c r="F28" s="23">
        <v>7.3</v>
      </c>
      <c r="G28" s="106">
        <v>3.6</v>
      </c>
      <c r="H28" s="113">
        <v>7.3</v>
      </c>
      <c r="I28" s="114">
        <v>4</v>
      </c>
      <c r="J28" s="23">
        <v>7.3</v>
      </c>
      <c r="K28" s="106">
        <v>4.0999999999999996</v>
      </c>
      <c r="L28" s="113">
        <v>7.3</v>
      </c>
      <c r="M28" s="114">
        <v>4.3</v>
      </c>
      <c r="N28" s="113">
        <v>7.3</v>
      </c>
      <c r="O28" s="141">
        <v>3.9</v>
      </c>
      <c r="P28" s="113">
        <v>7.3</v>
      </c>
      <c r="Q28" s="106">
        <v>4</v>
      </c>
      <c r="R28" s="113">
        <v>7.3</v>
      </c>
      <c r="S28" s="106">
        <v>4.2</v>
      </c>
      <c r="T28" s="113">
        <v>7.3</v>
      </c>
      <c r="U28" s="114">
        <v>5.3</v>
      </c>
      <c r="V28" s="10">
        <f t="shared" ref="V28:V35" si="6">B28+D28+F28+H28+J28+L28+N28+P28+R28+T28</f>
        <v>70.199999999999989</v>
      </c>
      <c r="W28" s="134">
        <f t="shared" ref="W28:W35" si="7">C28+E28+G28+I28+K28+M28+O28+Q28+S28+U28</f>
        <v>39.4</v>
      </c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</row>
    <row r="29" spans="1:68" s="20" customFormat="1" ht="14.25">
      <c r="A29" s="25" t="s">
        <v>20</v>
      </c>
      <c r="B29" s="26">
        <v>5</v>
      </c>
      <c r="C29" s="107">
        <v>5</v>
      </c>
      <c r="D29" s="113">
        <v>7.5</v>
      </c>
      <c r="E29" s="116">
        <v>4.9000000000000004</v>
      </c>
      <c r="F29" s="23">
        <v>7.5</v>
      </c>
      <c r="G29" s="107">
        <v>4.8</v>
      </c>
      <c r="H29" s="113">
        <v>7.5</v>
      </c>
      <c r="I29" s="116">
        <v>4.3</v>
      </c>
      <c r="J29" s="23">
        <v>7.5</v>
      </c>
      <c r="K29" s="107">
        <v>5.6</v>
      </c>
      <c r="L29" s="115">
        <v>7.5</v>
      </c>
      <c r="M29" s="116">
        <v>5.0999999999999996</v>
      </c>
      <c r="N29" s="115">
        <v>7.5</v>
      </c>
      <c r="O29" s="17">
        <v>4.5</v>
      </c>
      <c r="P29" s="115">
        <v>7.5</v>
      </c>
      <c r="Q29" s="107">
        <v>3.7</v>
      </c>
      <c r="R29" s="115">
        <v>7.5</v>
      </c>
      <c r="S29" s="107">
        <v>4.2</v>
      </c>
      <c r="T29" s="113">
        <v>7.5</v>
      </c>
      <c r="U29" s="116">
        <v>3.9</v>
      </c>
      <c r="V29" s="10">
        <f t="shared" si="6"/>
        <v>72.5</v>
      </c>
      <c r="W29" s="134">
        <f t="shared" si="7"/>
        <v>46.000000000000007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</row>
    <row r="30" spans="1:68" s="20" customFormat="1" ht="14.25">
      <c r="A30" s="25" t="s">
        <v>21</v>
      </c>
      <c r="B30" s="27">
        <v>2.5</v>
      </c>
      <c r="C30" s="106">
        <v>2.2999999999999998</v>
      </c>
      <c r="D30" s="117">
        <v>2.5</v>
      </c>
      <c r="E30" s="114">
        <v>2.5</v>
      </c>
      <c r="F30" s="27">
        <v>2.5</v>
      </c>
      <c r="G30" s="106">
        <v>2.2999999999999998</v>
      </c>
      <c r="H30" s="117">
        <v>2.5</v>
      </c>
      <c r="I30" s="114">
        <v>2.5</v>
      </c>
      <c r="J30" s="27">
        <v>2.5</v>
      </c>
      <c r="K30" s="106">
        <v>2.6</v>
      </c>
      <c r="L30" s="117">
        <v>2.5</v>
      </c>
      <c r="M30" s="114">
        <v>2.5</v>
      </c>
      <c r="N30" s="117">
        <v>2.5</v>
      </c>
      <c r="O30" s="141">
        <v>2.5</v>
      </c>
      <c r="P30" s="117">
        <v>2.5</v>
      </c>
      <c r="Q30" s="106">
        <v>2.5</v>
      </c>
      <c r="R30" s="117">
        <v>2.5</v>
      </c>
      <c r="S30" s="106">
        <v>2.6</v>
      </c>
      <c r="T30" s="117">
        <v>2.5</v>
      </c>
      <c r="U30" s="114">
        <v>2.4</v>
      </c>
      <c r="V30" s="10">
        <f t="shared" si="6"/>
        <v>25</v>
      </c>
      <c r="W30" s="134">
        <f t="shared" si="7"/>
        <v>24.7</v>
      </c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</row>
    <row r="31" spans="1:68" s="20" customFormat="1" ht="14.25">
      <c r="A31" s="25" t="s">
        <v>13</v>
      </c>
      <c r="B31" s="26">
        <v>6</v>
      </c>
      <c r="C31" s="107">
        <v>5.5</v>
      </c>
      <c r="D31" s="115">
        <v>5</v>
      </c>
      <c r="E31" s="116">
        <v>5.4</v>
      </c>
      <c r="F31" s="26">
        <v>5</v>
      </c>
      <c r="G31" s="107">
        <v>4.8</v>
      </c>
      <c r="H31" s="115">
        <v>5</v>
      </c>
      <c r="I31" s="116">
        <v>5</v>
      </c>
      <c r="J31" s="26">
        <v>5</v>
      </c>
      <c r="K31" s="107">
        <v>5.5</v>
      </c>
      <c r="L31" s="115">
        <v>5</v>
      </c>
      <c r="M31" s="116">
        <v>5</v>
      </c>
      <c r="N31" s="115">
        <v>5</v>
      </c>
      <c r="O31" s="17">
        <v>5.4</v>
      </c>
      <c r="P31" s="115">
        <v>5</v>
      </c>
      <c r="Q31" s="107">
        <v>4.9000000000000004</v>
      </c>
      <c r="R31" s="115">
        <v>5</v>
      </c>
      <c r="S31" s="107">
        <v>5.5</v>
      </c>
      <c r="T31" s="115">
        <v>5</v>
      </c>
      <c r="U31" s="116">
        <v>5.5</v>
      </c>
      <c r="V31" s="10">
        <f t="shared" si="6"/>
        <v>51</v>
      </c>
      <c r="W31" s="134">
        <f t="shared" si="7"/>
        <v>52.5</v>
      </c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</row>
    <row r="32" spans="1:68" s="20" customFormat="1" ht="14.25">
      <c r="A32" s="25" t="s">
        <v>22</v>
      </c>
      <c r="B32" s="26">
        <v>30</v>
      </c>
      <c r="C32" s="107">
        <v>19.600000000000001</v>
      </c>
      <c r="D32" s="115">
        <v>18</v>
      </c>
      <c r="E32" s="116">
        <v>30.5</v>
      </c>
      <c r="F32" s="26">
        <v>18</v>
      </c>
      <c r="G32" s="107">
        <v>24.9</v>
      </c>
      <c r="H32" s="115">
        <v>18</v>
      </c>
      <c r="I32" s="116">
        <v>22.5</v>
      </c>
      <c r="J32" s="26">
        <v>18</v>
      </c>
      <c r="K32" s="107">
        <v>21.7</v>
      </c>
      <c r="L32" s="115">
        <v>18</v>
      </c>
      <c r="M32" s="116">
        <v>21.6</v>
      </c>
      <c r="N32" s="115">
        <v>18</v>
      </c>
      <c r="O32" s="17">
        <v>14.8</v>
      </c>
      <c r="P32" s="115">
        <v>18</v>
      </c>
      <c r="Q32" s="107">
        <v>21.1</v>
      </c>
      <c r="R32" s="115">
        <v>18</v>
      </c>
      <c r="S32" s="107">
        <v>16.899999999999999</v>
      </c>
      <c r="T32" s="115">
        <v>18</v>
      </c>
      <c r="U32" s="116">
        <v>16.399999999999999</v>
      </c>
      <c r="V32" s="10">
        <f t="shared" si="6"/>
        <v>192</v>
      </c>
      <c r="W32" s="134">
        <f t="shared" si="7"/>
        <v>210.00000000000003</v>
      </c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</row>
    <row r="33" spans="1:68" s="20" customFormat="1" ht="14.25">
      <c r="A33" s="22" t="s">
        <v>24</v>
      </c>
      <c r="B33" s="24">
        <v>7</v>
      </c>
      <c r="C33" s="107">
        <v>6</v>
      </c>
      <c r="D33" s="118">
        <v>0</v>
      </c>
      <c r="E33" s="116">
        <v>5.3</v>
      </c>
      <c r="F33" s="24">
        <v>0</v>
      </c>
      <c r="G33" s="107">
        <v>5.7</v>
      </c>
      <c r="H33" s="118">
        <v>0</v>
      </c>
      <c r="I33" s="116">
        <v>0</v>
      </c>
      <c r="J33" s="24">
        <v>0</v>
      </c>
      <c r="K33" s="107">
        <v>0</v>
      </c>
      <c r="L33" s="118">
        <v>0</v>
      </c>
      <c r="M33" s="116">
        <v>0</v>
      </c>
      <c r="N33" s="118">
        <v>0</v>
      </c>
      <c r="O33" s="17">
        <v>0</v>
      </c>
      <c r="P33" s="118">
        <v>0</v>
      </c>
      <c r="Q33" s="107">
        <v>0</v>
      </c>
      <c r="R33" s="118">
        <v>0</v>
      </c>
      <c r="S33" s="107">
        <v>0</v>
      </c>
      <c r="T33" s="118">
        <v>0</v>
      </c>
      <c r="U33" s="116">
        <v>0</v>
      </c>
      <c r="V33" s="10">
        <f t="shared" si="6"/>
        <v>7</v>
      </c>
      <c r="W33" s="134">
        <f t="shared" si="7"/>
        <v>17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</row>
    <row r="34" spans="1:68" s="20" customFormat="1" ht="14.25">
      <c r="A34" s="25" t="s">
        <v>25</v>
      </c>
      <c r="B34" s="26">
        <v>10</v>
      </c>
      <c r="C34" s="107">
        <v>25.3</v>
      </c>
      <c r="D34" s="115">
        <v>0</v>
      </c>
      <c r="E34" s="116">
        <v>12.3</v>
      </c>
      <c r="F34" s="26">
        <v>0</v>
      </c>
      <c r="G34" s="107">
        <v>9.9</v>
      </c>
      <c r="H34" s="115">
        <v>0</v>
      </c>
      <c r="I34" s="116">
        <v>0</v>
      </c>
      <c r="J34" s="26">
        <v>0</v>
      </c>
      <c r="K34" s="107">
        <v>0</v>
      </c>
      <c r="L34" s="118">
        <v>0</v>
      </c>
      <c r="M34" s="116">
        <v>0</v>
      </c>
      <c r="N34" s="118">
        <v>0</v>
      </c>
      <c r="O34" s="17">
        <v>0</v>
      </c>
      <c r="P34" s="118">
        <v>0</v>
      </c>
      <c r="Q34" s="107">
        <v>0</v>
      </c>
      <c r="R34" s="118">
        <v>0</v>
      </c>
      <c r="S34" s="107">
        <v>0</v>
      </c>
      <c r="T34" s="115">
        <v>0</v>
      </c>
      <c r="U34" s="116">
        <v>0</v>
      </c>
      <c r="V34" s="10">
        <f t="shared" si="6"/>
        <v>10</v>
      </c>
      <c r="W34" s="134">
        <f t="shared" si="7"/>
        <v>47.5</v>
      </c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</row>
    <row r="35" spans="1:68" s="20" customFormat="1" ht="14.25">
      <c r="A35" s="25" t="s">
        <v>26</v>
      </c>
      <c r="B35" s="26">
        <v>7</v>
      </c>
      <c r="C35" s="107">
        <v>6.7</v>
      </c>
      <c r="D35" s="115">
        <v>0</v>
      </c>
      <c r="E35" s="116">
        <v>12.4</v>
      </c>
      <c r="F35" s="26">
        <v>0</v>
      </c>
      <c r="G35" s="107">
        <v>10.7</v>
      </c>
      <c r="H35" s="115">
        <v>0</v>
      </c>
      <c r="I35" s="116">
        <v>0</v>
      </c>
      <c r="J35" s="26">
        <v>0</v>
      </c>
      <c r="K35" s="107">
        <v>0</v>
      </c>
      <c r="L35" s="118">
        <v>0</v>
      </c>
      <c r="M35" s="116">
        <v>0</v>
      </c>
      <c r="N35" s="118">
        <v>0</v>
      </c>
      <c r="O35" s="17">
        <v>0</v>
      </c>
      <c r="P35" s="118">
        <v>0</v>
      </c>
      <c r="Q35" s="107">
        <v>0</v>
      </c>
      <c r="R35" s="118">
        <v>0</v>
      </c>
      <c r="S35" s="107">
        <v>0</v>
      </c>
      <c r="T35" s="115">
        <v>0</v>
      </c>
      <c r="U35" s="116">
        <v>0</v>
      </c>
      <c r="V35" s="10">
        <f t="shared" si="6"/>
        <v>7</v>
      </c>
      <c r="W35" s="134">
        <f t="shared" si="7"/>
        <v>29.8</v>
      </c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</row>
    <row r="36" spans="1:68" s="20" customFormat="1" thickBot="1">
      <c r="A36" s="13" t="s">
        <v>16</v>
      </c>
      <c r="B36" s="28"/>
      <c r="C36" s="108"/>
      <c r="D36" s="111"/>
      <c r="E36" s="119"/>
      <c r="F36" s="28"/>
      <c r="G36" s="108"/>
      <c r="H36" s="111"/>
      <c r="I36" s="119"/>
      <c r="J36" s="28"/>
      <c r="K36" s="108"/>
      <c r="L36" s="111"/>
      <c r="M36" s="119"/>
      <c r="N36" s="111"/>
      <c r="O36" s="142"/>
      <c r="P36" s="111"/>
      <c r="Q36" s="108"/>
      <c r="R36" s="111"/>
      <c r="S36" s="108"/>
      <c r="T36" s="111"/>
      <c r="U36" s="119"/>
      <c r="V36" s="28" t="s">
        <v>12</v>
      </c>
      <c r="W36" s="119" t="s">
        <v>12</v>
      </c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</row>
    <row r="37" spans="1:68" s="16" customFormat="1" ht="9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</row>
    <row r="38" spans="1:68" s="20" customFormat="1" ht="14.25">
      <c r="A38" s="195" t="s">
        <v>27</v>
      </c>
      <c r="B38" s="197" t="s">
        <v>3</v>
      </c>
      <c r="C38" s="198"/>
      <c r="D38" s="199" t="s">
        <v>4</v>
      </c>
      <c r="E38" s="200"/>
      <c r="F38" s="198" t="s">
        <v>5</v>
      </c>
      <c r="G38" s="198"/>
      <c r="H38" s="199" t="s">
        <v>6</v>
      </c>
      <c r="I38" s="200"/>
      <c r="J38" s="198" t="s">
        <v>7</v>
      </c>
      <c r="K38" s="198"/>
      <c r="L38" s="199" t="s">
        <v>8</v>
      </c>
      <c r="M38" s="200"/>
      <c r="N38" s="157" t="s">
        <v>79</v>
      </c>
      <c r="O38" s="174"/>
      <c r="P38" s="157" t="s">
        <v>80</v>
      </c>
      <c r="Q38" s="158"/>
      <c r="R38" s="178" t="s">
        <v>81</v>
      </c>
      <c r="S38" s="185"/>
      <c r="T38" s="178" t="s">
        <v>82</v>
      </c>
      <c r="U38" s="179"/>
      <c r="V38" s="175" t="s">
        <v>78</v>
      </c>
      <c r="W38" s="174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</row>
    <row r="39" spans="1:68" s="21" customFormat="1" ht="14.25">
      <c r="A39" s="196"/>
      <c r="B39" s="6" t="s">
        <v>9</v>
      </c>
      <c r="C39" s="68" t="s">
        <v>10</v>
      </c>
      <c r="D39" s="71" t="s">
        <v>9</v>
      </c>
      <c r="E39" s="72" t="s">
        <v>10</v>
      </c>
      <c r="F39" s="6" t="s">
        <v>9</v>
      </c>
      <c r="G39" s="68" t="s">
        <v>10</v>
      </c>
      <c r="H39" s="71" t="s">
        <v>9</v>
      </c>
      <c r="I39" s="72" t="s">
        <v>10</v>
      </c>
      <c r="J39" s="6" t="s">
        <v>9</v>
      </c>
      <c r="K39" s="68" t="s">
        <v>10</v>
      </c>
      <c r="L39" s="71" t="s">
        <v>9</v>
      </c>
      <c r="M39" s="72" t="s">
        <v>10</v>
      </c>
      <c r="N39" s="71" t="s">
        <v>9</v>
      </c>
      <c r="O39" s="7" t="s">
        <v>10</v>
      </c>
      <c r="P39" s="71" t="s">
        <v>9</v>
      </c>
      <c r="Q39" s="68" t="s">
        <v>10</v>
      </c>
      <c r="R39" s="71" t="s">
        <v>9</v>
      </c>
      <c r="S39" s="68" t="s">
        <v>10</v>
      </c>
      <c r="T39" s="71" t="s">
        <v>9</v>
      </c>
      <c r="U39" s="72" t="s">
        <v>10</v>
      </c>
      <c r="V39" s="147" t="s">
        <v>9</v>
      </c>
      <c r="W39" s="72" t="s">
        <v>10</v>
      </c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</row>
    <row r="40" spans="1:68" s="20" customFormat="1" ht="14.25">
      <c r="A40" s="31" t="s">
        <v>11</v>
      </c>
      <c r="B40" s="32">
        <v>0.9</v>
      </c>
      <c r="C40" s="104">
        <v>0.73</v>
      </c>
      <c r="D40" s="109">
        <v>0.9</v>
      </c>
      <c r="E40" s="110">
        <v>0.9</v>
      </c>
      <c r="F40" s="32">
        <v>0.9</v>
      </c>
      <c r="G40" s="104">
        <v>0.97</v>
      </c>
      <c r="H40" s="109">
        <v>0.9</v>
      </c>
      <c r="I40" s="110">
        <v>1.2</v>
      </c>
      <c r="J40" s="32">
        <v>0.9</v>
      </c>
      <c r="K40" s="104">
        <v>1.35</v>
      </c>
      <c r="L40" s="109">
        <v>0.9</v>
      </c>
      <c r="M40" s="110">
        <v>1.48</v>
      </c>
      <c r="N40" s="109">
        <v>0.9</v>
      </c>
      <c r="O40" s="32">
        <v>1.38</v>
      </c>
      <c r="P40" s="109">
        <v>0.9</v>
      </c>
      <c r="Q40" s="104">
        <v>1.36</v>
      </c>
      <c r="R40" s="109">
        <v>0.9</v>
      </c>
      <c r="S40" s="104">
        <v>1.55</v>
      </c>
      <c r="T40" s="109">
        <v>0.9</v>
      </c>
      <c r="U40" s="110">
        <v>1.72</v>
      </c>
      <c r="V40" s="151">
        <f>B40+D40+F40+H40+J40+L40+N40+P40+R40+T40</f>
        <v>9.0000000000000018</v>
      </c>
      <c r="W40" s="145">
        <f>C40+E40+G40+I40+K40+M40+O40+Q40+S40+U40</f>
        <v>12.640000000000002</v>
      </c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</row>
    <row r="41" spans="1:68" s="20" customFormat="1" ht="14.25">
      <c r="A41" s="33" t="s">
        <v>20</v>
      </c>
      <c r="B41" s="32">
        <v>0.85</v>
      </c>
      <c r="C41" s="104">
        <v>0.56000000000000005</v>
      </c>
      <c r="D41" s="109">
        <v>0.85</v>
      </c>
      <c r="E41" s="110">
        <v>0.55000000000000004</v>
      </c>
      <c r="F41" s="32">
        <v>0.85</v>
      </c>
      <c r="G41" s="104">
        <v>0.82</v>
      </c>
      <c r="H41" s="109">
        <v>0.85</v>
      </c>
      <c r="I41" s="110">
        <v>0.96</v>
      </c>
      <c r="J41" s="32">
        <v>0.85</v>
      </c>
      <c r="K41" s="104">
        <v>0.92</v>
      </c>
      <c r="L41" s="109">
        <v>0.85</v>
      </c>
      <c r="M41" s="110">
        <v>0.88</v>
      </c>
      <c r="N41" s="109">
        <v>0.85</v>
      </c>
      <c r="O41" s="32">
        <v>0.44</v>
      </c>
      <c r="P41" s="109">
        <v>0.85</v>
      </c>
      <c r="Q41" s="104">
        <v>0.53</v>
      </c>
      <c r="R41" s="109">
        <v>0.85</v>
      </c>
      <c r="S41" s="104">
        <v>0.61</v>
      </c>
      <c r="T41" s="109">
        <v>0.85</v>
      </c>
      <c r="U41" s="110">
        <v>0.66</v>
      </c>
      <c r="V41" s="151">
        <f t="shared" ref="V41:V47" si="8">B41+D41+F41+H41+J41+L41+N41+P41+R41+T41</f>
        <v>8.4999999999999982</v>
      </c>
      <c r="W41" s="145">
        <f t="shared" ref="W41:W47" si="9">C41+E41+G41+I41+K41+M41+O41+Q41+S41+U41</f>
        <v>6.9300000000000015</v>
      </c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</row>
    <row r="42" spans="1:68" s="20" customFormat="1" ht="14.25">
      <c r="A42" s="33" t="s">
        <v>21</v>
      </c>
      <c r="B42" s="32">
        <v>0.9</v>
      </c>
      <c r="C42" s="104">
        <v>0.74</v>
      </c>
      <c r="D42" s="109">
        <v>0.9</v>
      </c>
      <c r="E42" s="110">
        <v>0.83</v>
      </c>
      <c r="F42" s="32">
        <v>0.9</v>
      </c>
      <c r="G42" s="104">
        <v>0.77</v>
      </c>
      <c r="H42" s="109">
        <v>0.9</v>
      </c>
      <c r="I42" s="110">
        <v>0.82</v>
      </c>
      <c r="J42" s="32">
        <v>0.9</v>
      </c>
      <c r="K42" s="104">
        <v>0.97</v>
      </c>
      <c r="L42" s="109">
        <v>0.9</v>
      </c>
      <c r="M42" s="110">
        <v>0.81</v>
      </c>
      <c r="N42" s="109">
        <v>0.9</v>
      </c>
      <c r="O42" s="32">
        <v>0.78</v>
      </c>
      <c r="P42" s="109">
        <v>0.9</v>
      </c>
      <c r="Q42" s="104">
        <v>0.8</v>
      </c>
      <c r="R42" s="109">
        <v>0.9</v>
      </c>
      <c r="S42" s="104">
        <v>0.86</v>
      </c>
      <c r="T42" s="109">
        <v>0.9</v>
      </c>
      <c r="U42" s="110">
        <v>0.77</v>
      </c>
      <c r="V42" s="151">
        <f t="shared" si="8"/>
        <v>9.0000000000000018</v>
      </c>
      <c r="W42" s="145">
        <f t="shared" si="9"/>
        <v>8.15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</row>
    <row r="43" spans="1:68" s="20" customFormat="1" ht="14.25">
      <c r="A43" s="33" t="s">
        <v>13</v>
      </c>
      <c r="B43" s="32">
        <v>0.9</v>
      </c>
      <c r="C43" s="104">
        <v>0.94</v>
      </c>
      <c r="D43" s="109">
        <v>0.9</v>
      </c>
      <c r="E43" s="110">
        <v>1.07</v>
      </c>
      <c r="F43" s="32">
        <v>0.9</v>
      </c>
      <c r="G43" s="104">
        <v>0.78</v>
      </c>
      <c r="H43" s="109">
        <v>0.9</v>
      </c>
      <c r="I43" s="110">
        <v>1.03</v>
      </c>
      <c r="J43" s="32">
        <v>0.9</v>
      </c>
      <c r="K43" s="104">
        <v>1.1499999999999999</v>
      </c>
      <c r="L43" s="109">
        <v>0.9</v>
      </c>
      <c r="M43" s="110">
        <v>1.1200000000000001</v>
      </c>
      <c r="N43" s="109">
        <v>0.9</v>
      </c>
      <c r="O43" s="32">
        <v>1.26</v>
      </c>
      <c r="P43" s="109">
        <v>0.9</v>
      </c>
      <c r="Q43" s="104">
        <v>1.22</v>
      </c>
      <c r="R43" s="109">
        <v>0.9</v>
      </c>
      <c r="S43" s="104">
        <v>1.38</v>
      </c>
      <c r="T43" s="109">
        <v>0.9</v>
      </c>
      <c r="U43" s="110">
        <v>1.52</v>
      </c>
      <c r="V43" s="151">
        <f t="shared" si="8"/>
        <v>9.0000000000000018</v>
      </c>
      <c r="W43" s="145">
        <f t="shared" si="9"/>
        <v>11.469999999999999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</row>
    <row r="44" spans="1:68" s="20" customFormat="1" ht="14.25">
      <c r="A44" s="33" t="s">
        <v>22</v>
      </c>
      <c r="B44" s="32">
        <v>0.9</v>
      </c>
      <c r="C44" s="104">
        <v>0.89</v>
      </c>
      <c r="D44" s="109">
        <v>0.9</v>
      </c>
      <c r="E44" s="110">
        <v>0.87</v>
      </c>
      <c r="F44" s="32">
        <v>0.9</v>
      </c>
      <c r="G44" s="104">
        <v>0.88</v>
      </c>
      <c r="H44" s="109">
        <v>0.9</v>
      </c>
      <c r="I44" s="110">
        <v>0.9</v>
      </c>
      <c r="J44" s="32">
        <v>0.9</v>
      </c>
      <c r="K44" s="104">
        <v>0.91</v>
      </c>
      <c r="L44" s="109">
        <v>0.9</v>
      </c>
      <c r="M44" s="110">
        <v>0.94</v>
      </c>
      <c r="N44" s="109">
        <v>0.9</v>
      </c>
      <c r="O44" s="32">
        <v>0.86</v>
      </c>
      <c r="P44" s="109">
        <v>0.9</v>
      </c>
      <c r="Q44" s="104">
        <v>0.95</v>
      </c>
      <c r="R44" s="109">
        <v>0.9</v>
      </c>
      <c r="S44" s="104">
        <v>0.84</v>
      </c>
      <c r="T44" s="109">
        <v>0.9</v>
      </c>
      <c r="U44" s="110">
        <v>0.9</v>
      </c>
      <c r="V44" s="151">
        <f t="shared" si="8"/>
        <v>9.0000000000000018</v>
      </c>
      <c r="W44" s="145">
        <f t="shared" si="9"/>
        <v>8.9400000000000013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</row>
    <row r="45" spans="1:68" s="20" customFormat="1" ht="14.25">
      <c r="A45" s="31" t="s">
        <v>24</v>
      </c>
      <c r="B45" s="32">
        <v>0.9</v>
      </c>
      <c r="C45" s="104">
        <v>0.81</v>
      </c>
      <c r="D45" s="109">
        <v>0</v>
      </c>
      <c r="E45" s="110">
        <v>0.89</v>
      </c>
      <c r="F45" s="32">
        <v>0</v>
      </c>
      <c r="G45" s="104">
        <v>0.81</v>
      </c>
      <c r="H45" s="109">
        <v>0</v>
      </c>
      <c r="I45" s="110">
        <v>0</v>
      </c>
      <c r="J45" s="32">
        <v>0</v>
      </c>
      <c r="K45" s="104">
        <v>0</v>
      </c>
      <c r="L45" s="109">
        <v>0</v>
      </c>
      <c r="M45" s="110">
        <v>0</v>
      </c>
      <c r="N45" s="109">
        <v>0</v>
      </c>
      <c r="O45" s="32">
        <v>0</v>
      </c>
      <c r="P45" s="109">
        <v>0</v>
      </c>
      <c r="Q45" s="104">
        <v>0</v>
      </c>
      <c r="R45" s="109">
        <v>0</v>
      </c>
      <c r="S45" s="104">
        <v>0</v>
      </c>
      <c r="T45" s="109">
        <v>0</v>
      </c>
      <c r="U45" s="110">
        <v>0</v>
      </c>
      <c r="V45" s="151">
        <f t="shared" si="8"/>
        <v>0.9</v>
      </c>
      <c r="W45" s="145">
        <f t="shared" si="9"/>
        <v>2.5100000000000002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</row>
    <row r="46" spans="1:68" s="20" customFormat="1" ht="14.25">
      <c r="A46" s="33" t="s">
        <v>25</v>
      </c>
      <c r="B46" s="32">
        <v>0.9</v>
      </c>
      <c r="C46" s="104">
        <v>0.65</v>
      </c>
      <c r="D46" s="109">
        <v>0</v>
      </c>
      <c r="E46" s="110">
        <v>0.7</v>
      </c>
      <c r="F46" s="32">
        <v>0</v>
      </c>
      <c r="G46" s="104">
        <v>0.77</v>
      </c>
      <c r="H46" s="109">
        <v>0</v>
      </c>
      <c r="I46" s="110">
        <v>0</v>
      </c>
      <c r="J46" s="32">
        <v>0</v>
      </c>
      <c r="K46" s="104">
        <v>0</v>
      </c>
      <c r="L46" s="109">
        <v>0</v>
      </c>
      <c r="M46" s="110">
        <v>0</v>
      </c>
      <c r="N46" s="109">
        <v>0</v>
      </c>
      <c r="O46" s="32">
        <v>0</v>
      </c>
      <c r="P46" s="109">
        <v>0</v>
      </c>
      <c r="Q46" s="104">
        <v>0</v>
      </c>
      <c r="R46" s="109">
        <v>0</v>
      </c>
      <c r="S46" s="104">
        <v>0</v>
      </c>
      <c r="T46" s="109">
        <v>0</v>
      </c>
      <c r="U46" s="110">
        <v>0</v>
      </c>
      <c r="V46" s="151">
        <f t="shared" si="8"/>
        <v>0.9</v>
      </c>
      <c r="W46" s="145">
        <f t="shared" si="9"/>
        <v>2.12</v>
      </c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</row>
    <row r="47" spans="1:68" s="20" customFormat="1" ht="14.25">
      <c r="A47" s="33" t="s">
        <v>26</v>
      </c>
      <c r="B47" s="32">
        <v>0.9</v>
      </c>
      <c r="C47" s="104">
        <v>0.49</v>
      </c>
      <c r="D47" s="109">
        <v>0</v>
      </c>
      <c r="E47" s="110">
        <v>0.49</v>
      </c>
      <c r="F47" s="32">
        <v>0</v>
      </c>
      <c r="G47" s="104">
        <v>0.93</v>
      </c>
      <c r="H47" s="109">
        <v>0</v>
      </c>
      <c r="I47" s="110">
        <v>0</v>
      </c>
      <c r="J47" s="32">
        <v>0</v>
      </c>
      <c r="K47" s="104">
        <v>0</v>
      </c>
      <c r="L47" s="109">
        <v>0</v>
      </c>
      <c r="M47" s="110">
        <v>0</v>
      </c>
      <c r="N47" s="109">
        <v>0</v>
      </c>
      <c r="O47" s="32">
        <v>0</v>
      </c>
      <c r="P47" s="109">
        <v>0</v>
      </c>
      <c r="Q47" s="104">
        <v>0</v>
      </c>
      <c r="R47" s="109">
        <v>0</v>
      </c>
      <c r="S47" s="104">
        <v>0</v>
      </c>
      <c r="T47" s="109">
        <v>0</v>
      </c>
      <c r="U47" s="110">
        <v>0</v>
      </c>
      <c r="V47" s="151">
        <f t="shared" si="8"/>
        <v>0.9</v>
      </c>
      <c r="W47" s="145">
        <f t="shared" si="9"/>
        <v>1.9100000000000001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</row>
    <row r="48" spans="1:68" s="20" customFormat="1" thickBot="1">
      <c r="A48" s="13" t="s">
        <v>16</v>
      </c>
      <c r="B48" s="28"/>
      <c r="C48" s="105"/>
      <c r="D48" s="111"/>
      <c r="E48" s="112"/>
      <c r="F48" s="28"/>
      <c r="G48" s="105"/>
      <c r="H48" s="111"/>
      <c r="I48" s="112"/>
      <c r="J48" s="28"/>
      <c r="K48" s="105"/>
      <c r="L48" s="111"/>
      <c r="M48" s="112"/>
      <c r="N48" s="111"/>
      <c r="O48" s="28"/>
      <c r="P48" s="111"/>
      <c r="Q48" s="105"/>
      <c r="R48" s="111"/>
      <c r="S48" s="105"/>
      <c r="T48" s="111"/>
      <c r="U48" s="112"/>
      <c r="V48" s="152">
        <f>SUM(V40:V47)</f>
        <v>47.199999999999996</v>
      </c>
      <c r="W48" s="146">
        <f>SUM(W45:W47)</f>
        <v>6.5400000000000009</v>
      </c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</row>
    <row r="49" spans="1:68" s="16" customFormat="1" ht="8.25" customHeight="1" thickBo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</row>
    <row r="50" spans="1:68" s="16" customFormat="1" ht="14.25">
      <c r="A50" s="195" t="s">
        <v>28</v>
      </c>
      <c r="B50" s="172" t="s">
        <v>3</v>
      </c>
      <c r="C50" s="173"/>
      <c r="D50" s="157" t="s">
        <v>4</v>
      </c>
      <c r="E50" s="174"/>
      <c r="F50" s="172" t="s">
        <v>5</v>
      </c>
      <c r="G50" s="173"/>
      <c r="H50" s="157" t="s">
        <v>6</v>
      </c>
      <c r="I50" s="174"/>
      <c r="J50" s="172" t="s">
        <v>7</v>
      </c>
      <c r="K50" s="173"/>
      <c r="L50" s="157" t="s">
        <v>8</v>
      </c>
      <c r="M50" s="174"/>
      <c r="N50" s="157" t="s">
        <v>79</v>
      </c>
      <c r="O50" s="174"/>
      <c r="P50" s="157" t="s">
        <v>80</v>
      </c>
      <c r="Q50" s="158"/>
      <c r="R50" s="178" t="s">
        <v>81</v>
      </c>
      <c r="S50" s="185"/>
      <c r="T50" s="178" t="s">
        <v>82</v>
      </c>
      <c r="U50" s="179"/>
      <c r="V50" s="175" t="s">
        <v>78</v>
      </c>
      <c r="W50" s="174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</row>
    <row r="51" spans="1:68" s="16" customFormat="1" ht="14.25">
      <c r="A51" s="196"/>
      <c r="B51" s="6" t="s">
        <v>9</v>
      </c>
      <c r="C51" s="68" t="s">
        <v>10</v>
      </c>
      <c r="D51" s="71" t="s">
        <v>9</v>
      </c>
      <c r="E51" s="72" t="s">
        <v>10</v>
      </c>
      <c r="F51" s="6" t="s">
        <v>9</v>
      </c>
      <c r="G51" s="68" t="s">
        <v>10</v>
      </c>
      <c r="H51" s="71" t="s">
        <v>9</v>
      </c>
      <c r="I51" s="72" t="s">
        <v>10</v>
      </c>
      <c r="J51" s="6" t="s">
        <v>9</v>
      </c>
      <c r="K51" s="7" t="s">
        <v>10</v>
      </c>
      <c r="L51" s="71" t="s">
        <v>9</v>
      </c>
      <c r="M51" s="72" t="s">
        <v>10</v>
      </c>
      <c r="N51" s="71" t="s">
        <v>9</v>
      </c>
      <c r="O51" s="7" t="s">
        <v>10</v>
      </c>
      <c r="P51" s="71" t="s">
        <v>9</v>
      </c>
      <c r="Q51" s="68" t="s">
        <v>10</v>
      </c>
      <c r="R51" s="71" t="s">
        <v>9</v>
      </c>
      <c r="S51" s="68" t="s">
        <v>10</v>
      </c>
      <c r="T51" s="71" t="s">
        <v>9</v>
      </c>
      <c r="U51" s="72" t="s">
        <v>10</v>
      </c>
      <c r="V51" s="147" t="s">
        <v>9</v>
      </c>
      <c r="W51" s="72" t="s">
        <v>10</v>
      </c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</row>
    <row r="52" spans="1:68" s="2" customFormat="1" ht="14.25">
      <c r="A52" s="9" t="s">
        <v>24</v>
      </c>
      <c r="B52" s="17">
        <v>513</v>
      </c>
      <c r="C52" s="107">
        <v>478</v>
      </c>
      <c r="D52" s="120" t="s">
        <v>12</v>
      </c>
      <c r="E52" s="116">
        <v>475</v>
      </c>
      <c r="F52" s="17" t="s">
        <v>12</v>
      </c>
      <c r="G52" s="107">
        <v>475</v>
      </c>
      <c r="H52" s="120" t="s">
        <v>12</v>
      </c>
      <c r="I52" s="116">
        <v>510</v>
      </c>
      <c r="J52" s="17" t="s">
        <v>12</v>
      </c>
      <c r="K52" s="17">
        <v>540</v>
      </c>
      <c r="L52" s="120" t="s">
        <v>12</v>
      </c>
      <c r="M52" s="116">
        <v>521</v>
      </c>
      <c r="N52" s="120" t="s">
        <v>12</v>
      </c>
      <c r="O52" s="17">
        <v>528</v>
      </c>
      <c r="P52" s="120" t="s">
        <v>12</v>
      </c>
      <c r="Q52" s="107">
        <v>541</v>
      </c>
      <c r="R52" s="120" t="s">
        <v>12</v>
      </c>
      <c r="S52" s="107">
        <v>523</v>
      </c>
      <c r="T52" s="120" t="s">
        <v>12</v>
      </c>
      <c r="U52" s="116">
        <v>536</v>
      </c>
      <c r="V52" s="17" t="s">
        <v>12</v>
      </c>
      <c r="W52" s="134">
        <f>C52+E52+G52+I52+K52+M52+O52+Q52+S52+U52</f>
        <v>5127</v>
      </c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</row>
    <row r="53" spans="1:68" s="8" customFormat="1" ht="14.25">
      <c r="A53" s="11" t="s">
        <v>25</v>
      </c>
      <c r="B53" s="18">
        <v>135</v>
      </c>
      <c r="C53" s="82">
        <v>101</v>
      </c>
      <c r="D53" s="121" t="s">
        <v>12</v>
      </c>
      <c r="E53" s="96">
        <v>98</v>
      </c>
      <c r="F53" s="18" t="s">
        <v>12</v>
      </c>
      <c r="G53" s="82">
        <v>119</v>
      </c>
      <c r="H53" s="121" t="s">
        <v>12</v>
      </c>
      <c r="I53" s="96">
        <v>135</v>
      </c>
      <c r="J53" s="18" t="s">
        <v>12</v>
      </c>
      <c r="K53" s="18">
        <v>127</v>
      </c>
      <c r="L53" s="121" t="s">
        <v>12</v>
      </c>
      <c r="M53" s="96">
        <v>110</v>
      </c>
      <c r="N53" s="121" t="s">
        <v>12</v>
      </c>
      <c r="O53" s="18">
        <v>73</v>
      </c>
      <c r="P53" s="121" t="s">
        <v>12</v>
      </c>
      <c r="Q53" s="82">
        <v>89</v>
      </c>
      <c r="R53" s="121" t="s">
        <v>12</v>
      </c>
      <c r="S53" s="82">
        <v>94</v>
      </c>
      <c r="T53" s="121" t="s">
        <v>12</v>
      </c>
      <c r="U53" s="96">
        <v>101</v>
      </c>
      <c r="V53" s="17" t="s">
        <v>12</v>
      </c>
      <c r="W53" s="134">
        <f t="shared" ref="W53:W54" si="10">C53+E53+G53+I53+K53+M53+O53+Q53+S53+U53</f>
        <v>1047</v>
      </c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</row>
    <row r="54" spans="1:68" s="2" customFormat="1" ht="14.25">
      <c r="A54" s="11" t="s">
        <v>26</v>
      </c>
      <c r="B54" s="18">
        <v>270</v>
      </c>
      <c r="C54" s="82">
        <v>153</v>
      </c>
      <c r="D54" s="121" t="s">
        <v>12</v>
      </c>
      <c r="E54" s="96">
        <v>136</v>
      </c>
      <c r="F54" s="18" t="s">
        <v>12</v>
      </c>
      <c r="G54" s="82">
        <v>288</v>
      </c>
      <c r="H54" s="121" t="s">
        <v>12</v>
      </c>
      <c r="I54" s="96">
        <v>292</v>
      </c>
      <c r="J54" s="18" t="s">
        <v>12</v>
      </c>
      <c r="K54" s="18">
        <v>361</v>
      </c>
      <c r="L54" s="121" t="s">
        <v>12</v>
      </c>
      <c r="M54" s="96">
        <v>201</v>
      </c>
      <c r="N54" s="121" t="s">
        <v>12</v>
      </c>
      <c r="O54" s="18">
        <v>200</v>
      </c>
      <c r="P54" s="121" t="s">
        <v>12</v>
      </c>
      <c r="Q54" s="82">
        <v>194</v>
      </c>
      <c r="R54" s="121" t="s">
        <v>12</v>
      </c>
      <c r="S54" s="82">
        <v>206</v>
      </c>
      <c r="T54" s="121" t="s">
        <v>12</v>
      </c>
      <c r="U54" s="96">
        <v>227</v>
      </c>
      <c r="V54" s="17" t="s">
        <v>12</v>
      </c>
      <c r="W54" s="134">
        <f t="shared" si="10"/>
        <v>2258</v>
      </c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</row>
    <row r="55" spans="1:68" s="2" customFormat="1" thickBot="1">
      <c r="A55" s="13" t="s">
        <v>16</v>
      </c>
      <c r="B55" s="19">
        <f>SUM(B52:B54)</f>
        <v>918</v>
      </c>
      <c r="C55" s="93">
        <f>SUM(C52:C54)</f>
        <v>732</v>
      </c>
      <c r="D55" s="122" t="s">
        <v>12</v>
      </c>
      <c r="E55" s="98">
        <f>SUM(E52:E54)</f>
        <v>709</v>
      </c>
      <c r="F55" s="19" t="s">
        <v>12</v>
      </c>
      <c r="G55" s="93">
        <f>SUM(G52:G54)</f>
        <v>882</v>
      </c>
      <c r="H55" s="122" t="s">
        <v>12</v>
      </c>
      <c r="I55" s="98">
        <f>SUM(I52:I54)</f>
        <v>937</v>
      </c>
      <c r="J55" s="19" t="s">
        <v>12</v>
      </c>
      <c r="K55" s="19">
        <v>1028</v>
      </c>
      <c r="L55" s="122" t="s">
        <v>12</v>
      </c>
      <c r="M55" s="98">
        <v>832</v>
      </c>
      <c r="N55" s="122" t="s">
        <v>12</v>
      </c>
      <c r="O55" s="19">
        <f>SUM(O52:O54)</f>
        <v>801</v>
      </c>
      <c r="P55" s="122" t="s">
        <v>12</v>
      </c>
      <c r="Q55" s="93">
        <f>SUM(Q52:Q54)</f>
        <v>824</v>
      </c>
      <c r="R55" s="122" t="s">
        <v>12</v>
      </c>
      <c r="S55" s="93">
        <f>SUM(S52:S54)</f>
        <v>823</v>
      </c>
      <c r="T55" s="122" t="s">
        <v>12</v>
      </c>
      <c r="U55" s="98">
        <f>SUM(U52:U54)</f>
        <v>864</v>
      </c>
      <c r="V55" s="19">
        <f>SUM(V52:V54)</f>
        <v>0</v>
      </c>
      <c r="W55" s="129">
        <f>SUM(W52:W54)</f>
        <v>8432</v>
      </c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</row>
    <row r="56" spans="1:68" s="2" customFormat="1" thickBot="1">
      <c r="A56" s="191" t="s">
        <v>29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2"/>
      <c r="S56" s="192"/>
      <c r="T56" s="192"/>
      <c r="U56" s="192"/>
      <c r="V56" s="191"/>
      <c r="W56" s="191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</row>
    <row r="57" spans="1:68" s="16" customFormat="1" ht="14.25" customHeight="1">
      <c r="A57" s="34" t="s">
        <v>30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</row>
    <row r="58" spans="1:68" s="2" customFormat="1" ht="15.75" thickBot="1">
      <c r="A58" s="4" t="s">
        <v>31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</row>
    <row r="59" spans="1:68" s="2" customFormat="1" ht="14.25">
      <c r="A59" s="193" t="s">
        <v>32</v>
      </c>
      <c r="B59" s="172" t="s">
        <v>3</v>
      </c>
      <c r="C59" s="173"/>
      <c r="D59" s="157" t="s">
        <v>4</v>
      </c>
      <c r="E59" s="174"/>
      <c r="F59" s="172" t="s">
        <v>5</v>
      </c>
      <c r="G59" s="173"/>
      <c r="H59" s="157" t="s">
        <v>6</v>
      </c>
      <c r="I59" s="174"/>
      <c r="J59" s="172" t="s">
        <v>7</v>
      </c>
      <c r="K59" s="173"/>
      <c r="L59" s="157" t="s">
        <v>8</v>
      </c>
      <c r="M59" s="174"/>
      <c r="N59" s="157" t="s">
        <v>79</v>
      </c>
      <c r="O59" s="158"/>
      <c r="P59" s="157" t="s">
        <v>80</v>
      </c>
      <c r="Q59" s="158"/>
      <c r="R59" s="178" t="s">
        <v>81</v>
      </c>
      <c r="S59" s="185"/>
      <c r="T59" s="178" t="s">
        <v>82</v>
      </c>
      <c r="U59" s="179"/>
      <c r="V59" s="175" t="s">
        <v>78</v>
      </c>
      <c r="W59" s="174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</row>
    <row r="60" spans="1:68" s="8" customFormat="1" ht="14.25">
      <c r="A60" s="194"/>
      <c r="B60" s="6" t="s">
        <v>9</v>
      </c>
      <c r="C60" s="68" t="s">
        <v>10</v>
      </c>
      <c r="D60" s="71" t="s">
        <v>9</v>
      </c>
      <c r="E60" s="72" t="s">
        <v>10</v>
      </c>
      <c r="F60" s="6" t="s">
        <v>9</v>
      </c>
      <c r="G60" s="68" t="s">
        <v>10</v>
      </c>
      <c r="H60" s="71" t="s">
        <v>9</v>
      </c>
      <c r="I60" s="72" t="s">
        <v>10</v>
      </c>
      <c r="J60" s="6" t="s">
        <v>9</v>
      </c>
      <c r="K60" s="68" t="s">
        <v>10</v>
      </c>
      <c r="L60" s="137" t="s">
        <v>9</v>
      </c>
      <c r="M60" s="138" t="s">
        <v>10</v>
      </c>
      <c r="N60" s="137" t="s">
        <v>9</v>
      </c>
      <c r="O60" s="68" t="s">
        <v>10</v>
      </c>
      <c r="P60" s="137" t="s">
        <v>9</v>
      </c>
      <c r="Q60" s="68" t="s">
        <v>10</v>
      </c>
      <c r="R60" s="137" t="s">
        <v>9</v>
      </c>
      <c r="S60" s="68" t="s">
        <v>10</v>
      </c>
      <c r="T60" s="71" t="s">
        <v>9</v>
      </c>
      <c r="U60" s="72" t="s">
        <v>10</v>
      </c>
      <c r="V60" s="147" t="s">
        <v>9</v>
      </c>
      <c r="W60" s="72" t="s">
        <v>10</v>
      </c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</row>
    <row r="61" spans="1:68" s="2" customFormat="1" ht="14.25">
      <c r="A61" s="37" t="s">
        <v>33</v>
      </c>
      <c r="B61" s="38">
        <v>200</v>
      </c>
      <c r="C61" s="82">
        <v>227</v>
      </c>
      <c r="D61" s="95">
        <v>200</v>
      </c>
      <c r="E61" s="96">
        <v>135</v>
      </c>
      <c r="F61" s="10">
        <v>200</v>
      </c>
      <c r="G61" s="82">
        <v>128</v>
      </c>
      <c r="H61" s="95">
        <v>200</v>
      </c>
      <c r="I61" s="96">
        <v>292</v>
      </c>
      <c r="J61" s="38">
        <v>200</v>
      </c>
      <c r="K61" s="82">
        <v>249</v>
      </c>
      <c r="L61" s="139">
        <v>200</v>
      </c>
      <c r="M61" s="140">
        <v>273</v>
      </c>
      <c r="N61" s="139">
        <v>200</v>
      </c>
      <c r="O61" s="82">
        <v>315</v>
      </c>
      <c r="P61" s="139">
        <v>200</v>
      </c>
      <c r="Q61" s="82">
        <v>302</v>
      </c>
      <c r="R61" s="139">
        <v>200</v>
      </c>
      <c r="S61" s="82">
        <v>373</v>
      </c>
      <c r="T61" s="95">
        <v>200</v>
      </c>
      <c r="U61" s="96">
        <v>404</v>
      </c>
      <c r="V61" s="10">
        <f t="shared" ref="V61:V71" si="11">B61+D61+F61+H61+J61+L61+N61+P61+R61+T61</f>
        <v>2000</v>
      </c>
      <c r="W61" s="134">
        <f t="shared" ref="W61:W70" si="12">C61+E61+G61+I61+K61+M61+O61+Q61+S61+U61</f>
        <v>2698</v>
      </c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</row>
    <row r="62" spans="1:68" s="2" customFormat="1" ht="14.25">
      <c r="A62" s="37" t="s">
        <v>34</v>
      </c>
      <c r="B62" s="38">
        <v>180</v>
      </c>
      <c r="C62" s="82">
        <v>36</v>
      </c>
      <c r="D62" s="95">
        <v>180</v>
      </c>
      <c r="E62" s="96">
        <v>205</v>
      </c>
      <c r="F62" s="10">
        <v>180</v>
      </c>
      <c r="G62" s="82">
        <v>217</v>
      </c>
      <c r="H62" s="95">
        <v>180</v>
      </c>
      <c r="I62" s="96">
        <v>310</v>
      </c>
      <c r="J62" s="38">
        <v>180</v>
      </c>
      <c r="K62" s="82">
        <v>349</v>
      </c>
      <c r="L62" s="139">
        <v>180</v>
      </c>
      <c r="M62" s="140">
        <v>250</v>
      </c>
      <c r="N62" s="139">
        <v>180</v>
      </c>
      <c r="O62" s="82">
        <v>350</v>
      </c>
      <c r="P62" s="139">
        <v>180</v>
      </c>
      <c r="Q62" s="82">
        <v>256</v>
      </c>
      <c r="R62" s="139">
        <v>180</v>
      </c>
      <c r="S62" s="82">
        <v>219</v>
      </c>
      <c r="T62" s="95">
        <v>180</v>
      </c>
      <c r="U62" s="96">
        <v>380</v>
      </c>
      <c r="V62" s="10">
        <f t="shared" si="11"/>
        <v>1800</v>
      </c>
      <c r="W62" s="134">
        <f t="shared" si="12"/>
        <v>2572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</row>
    <row r="63" spans="1:68" s="2" customFormat="1" ht="14.25">
      <c r="A63" s="37" t="s">
        <v>35</v>
      </c>
      <c r="B63" s="38">
        <v>80</v>
      </c>
      <c r="C63" s="82">
        <v>81</v>
      </c>
      <c r="D63" s="95">
        <v>145</v>
      </c>
      <c r="E63" s="96">
        <v>69</v>
      </c>
      <c r="F63" s="10">
        <v>145</v>
      </c>
      <c r="G63" s="82">
        <v>114</v>
      </c>
      <c r="H63" s="95">
        <v>145</v>
      </c>
      <c r="I63" s="96">
        <v>176</v>
      </c>
      <c r="J63" s="38">
        <v>145</v>
      </c>
      <c r="K63" s="82">
        <v>151</v>
      </c>
      <c r="L63" s="139">
        <v>145</v>
      </c>
      <c r="M63" s="140">
        <v>156</v>
      </c>
      <c r="N63" s="139">
        <v>145</v>
      </c>
      <c r="O63" s="82">
        <v>172</v>
      </c>
      <c r="P63" s="139">
        <v>145</v>
      </c>
      <c r="Q63" s="82">
        <v>112</v>
      </c>
      <c r="R63" s="139">
        <v>145</v>
      </c>
      <c r="S63" s="82">
        <v>170</v>
      </c>
      <c r="T63" s="95">
        <v>145</v>
      </c>
      <c r="U63" s="96">
        <v>179</v>
      </c>
      <c r="V63" s="10">
        <f t="shared" si="11"/>
        <v>1385</v>
      </c>
      <c r="W63" s="134">
        <f t="shared" si="12"/>
        <v>1380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</row>
    <row r="64" spans="1:68" s="2" customFormat="1" ht="14.25">
      <c r="A64" s="37" t="s">
        <v>36</v>
      </c>
      <c r="B64" s="38">
        <v>20</v>
      </c>
      <c r="C64" s="82">
        <v>18</v>
      </c>
      <c r="D64" s="95">
        <v>20</v>
      </c>
      <c r="E64" s="96">
        <v>15</v>
      </c>
      <c r="F64" s="10">
        <v>20</v>
      </c>
      <c r="G64" s="82">
        <v>17</v>
      </c>
      <c r="H64" s="95">
        <v>20</v>
      </c>
      <c r="I64" s="96">
        <v>21</v>
      </c>
      <c r="J64" s="38">
        <v>20</v>
      </c>
      <c r="K64" s="82">
        <v>36</v>
      </c>
      <c r="L64" s="139">
        <v>20</v>
      </c>
      <c r="M64" s="140">
        <v>15</v>
      </c>
      <c r="N64" s="139">
        <v>20</v>
      </c>
      <c r="O64" s="82">
        <v>23</v>
      </c>
      <c r="P64" s="139">
        <v>20</v>
      </c>
      <c r="Q64" s="82">
        <v>23</v>
      </c>
      <c r="R64" s="139">
        <v>20</v>
      </c>
      <c r="S64" s="82">
        <v>21</v>
      </c>
      <c r="T64" s="95">
        <v>20</v>
      </c>
      <c r="U64" s="96">
        <v>19</v>
      </c>
      <c r="V64" s="10">
        <f t="shared" si="11"/>
        <v>200</v>
      </c>
      <c r="W64" s="134">
        <f t="shared" si="12"/>
        <v>208</v>
      </c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</row>
    <row r="65" spans="1:68" s="2" customFormat="1" ht="14.25">
      <c r="A65" s="37" t="s">
        <v>37</v>
      </c>
      <c r="B65" s="38">
        <v>50</v>
      </c>
      <c r="C65" s="82">
        <v>0</v>
      </c>
      <c r="D65" s="95">
        <v>50</v>
      </c>
      <c r="E65" s="96">
        <v>50</v>
      </c>
      <c r="F65" s="10">
        <v>50</v>
      </c>
      <c r="G65" s="82">
        <v>63</v>
      </c>
      <c r="H65" s="95">
        <v>50</v>
      </c>
      <c r="I65" s="96">
        <v>62</v>
      </c>
      <c r="J65" s="38">
        <v>50</v>
      </c>
      <c r="K65" s="82">
        <v>70</v>
      </c>
      <c r="L65" s="139">
        <v>50</v>
      </c>
      <c r="M65" s="140">
        <v>60</v>
      </c>
      <c r="N65" s="139">
        <v>50</v>
      </c>
      <c r="O65" s="82">
        <v>92</v>
      </c>
      <c r="P65" s="139">
        <v>50</v>
      </c>
      <c r="Q65" s="82">
        <v>66</v>
      </c>
      <c r="R65" s="139">
        <v>50</v>
      </c>
      <c r="S65" s="82">
        <v>43</v>
      </c>
      <c r="T65" s="95">
        <v>50</v>
      </c>
      <c r="U65" s="96">
        <v>98</v>
      </c>
      <c r="V65" s="10">
        <f t="shared" si="11"/>
        <v>500</v>
      </c>
      <c r="W65" s="134">
        <f t="shared" si="12"/>
        <v>604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</row>
    <row r="66" spans="1:68" s="2" customFormat="1" ht="14.25">
      <c r="A66" s="37" t="s">
        <v>38</v>
      </c>
      <c r="B66" s="38">
        <v>270</v>
      </c>
      <c r="C66" s="82">
        <v>44</v>
      </c>
      <c r="D66" s="95">
        <v>270</v>
      </c>
      <c r="E66" s="96">
        <v>189</v>
      </c>
      <c r="F66" s="10">
        <v>270</v>
      </c>
      <c r="G66" s="82">
        <v>199</v>
      </c>
      <c r="H66" s="95">
        <v>270</v>
      </c>
      <c r="I66" s="96">
        <v>238</v>
      </c>
      <c r="J66" s="38">
        <v>270</v>
      </c>
      <c r="K66" s="82">
        <v>252</v>
      </c>
      <c r="L66" s="139">
        <v>270</v>
      </c>
      <c r="M66" s="140">
        <v>256</v>
      </c>
      <c r="N66" s="139">
        <v>270</v>
      </c>
      <c r="O66" s="82">
        <v>237</v>
      </c>
      <c r="P66" s="139">
        <v>270</v>
      </c>
      <c r="Q66" s="82">
        <v>113</v>
      </c>
      <c r="R66" s="139">
        <v>270</v>
      </c>
      <c r="S66" s="82">
        <v>157</v>
      </c>
      <c r="T66" s="95">
        <v>270</v>
      </c>
      <c r="U66" s="96">
        <v>215</v>
      </c>
      <c r="V66" s="10">
        <f t="shared" si="11"/>
        <v>2700</v>
      </c>
      <c r="W66" s="134">
        <f t="shared" si="12"/>
        <v>1900</v>
      </c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</row>
    <row r="67" spans="1:68" s="2" customFormat="1" ht="14.25">
      <c r="A67" s="37" t="s">
        <v>39</v>
      </c>
      <c r="B67" s="38">
        <v>500</v>
      </c>
      <c r="C67" s="82">
        <v>580</v>
      </c>
      <c r="D67" s="95">
        <v>500</v>
      </c>
      <c r="E67" s="96">
        <v>526</v>
      </c>
      <c r="F67" s="10">
        <v>500</v>
      </c>
      <c r="G67" s="82">
        <v>550</v>
      </c>
      <c r="H67" s="95">
        <v>500</v>
      </c>
      <c r="I67" s="96">
        <v>508</v>
      </c>
      <c r="J67" s="38">
        <v>500</v>
      </c>
      <c r="K67" s="82">
        <v>633</v>
      </c>
      <c r="L67" s="139">
        <v>500</v>
      </c>
      <c r="M67" s="140">
        <v>589</v>
      </c>
      <c r="N67" s="139">
        <v>500</v>
      </c>
      <c r="O67" s="82">
        <v>604</v>
      </c>
      <c r="P67" s="139">
        <v>500</v>
      </c>
      <c r="Q67" s="82">
        <v>733</v>
      </c>
      <c r="R67" s="139">
        <v>500</v>
      </c>
      <c r="S67" s="82">
        <v>681</v>
      </c>
      <c r="T67" s="95">
        <v>500</v>
      </c>
      <c r="U67" s="96">
        <v>702</v>
      </c>
      <c r="V67" s="10">
        <f t="shared" si="11"/>
        <v>5000</v>
      </c>
      <c r="W67" s="134">
        <f t="shared" si="12"/>
        <v>6106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</row>
    <row r="68" spans="1:68" s="2" customFormat="1" ht="14.25">
      <c r="A68" s="39" t="s">
        <v>22</v>
      </c>
      <c r="B68" s="38">
        <v>100</v>
      </c>
      <c r="C68" s="82">
        <v>56</v>
      </c>
      <c r="D68" s="95">
        <v>100</v>
      </c>
      <c r="E68" s="96">
        <v>84</v>
      </c>
      <c r="F68" s="10">
        <v>100</v>
      </c>
      <c r="G68" s="82">
        <v>65</v>
      </c>
      <c r="H68" s="95">
        <v>100</v>
      </c>
      <c r="I68" s="96">
        <v>104</v>
      </c>
      <c r="J68" s="38">
        <v>100</v>
      </c>
      <c r="K68" s="82">
        <v>72</v>
      </c>
      <c r="L68" s="139">
        <v>100</v>
      </c>
      <c r="M68" s="140">
        <v>108</v>
      </c>
      <c r="N68" s="139">
        <v>100</v>
      </c>
      <c r="O68" s="82">
        <v>126</v>
      </c>
      <c r="P68" s="139">
        <v>100</v>
      </c>
      <c r="Q68" s="82">
        <v>83</v>
      </c>
      <c r="R68" s="139">
        <v>100</v>
      </c>
      <c r="S68" s="82">
        <v>129</v>
      </c>
      <c r="T68" s="95">
        <v>100</v>
      </c>
      <c r="U68" s="96">
        <v>117</v>
      </c>
      <c r="V68" s="10">
        <f t="shared" si="11"/>
        <v>1000</v>
      </c>
      <c r="W68" s="134">
        <f t="shared" si="12"/>
        <v>944</v>
      </c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</row>
    <row r="69" spans="1:68" s="2" customFormat="1" ht="14.25">
      <c r="A69" s="40" t="s">
        <v>40</v>
      </c>
      <c r="B69" s="38">
        <v>1100</v>
      </c>
      <c r="C69" s="82">
        <v>1074</v>
      </c>
      <c r="D69" s="95">
        <v>1600</v>
      </c>
      <c r="E69" s="99">
        <v>988</v>
      </c>
      <c r="F69" s="10">
        <v>1600</v>
      </c>
      <c r="G69" s="94">
        <v>1387</v>
      </c>
      <c r="H69" s="95">
        <v>1600</v>
      </c>
      <c r="I69" s="99">
        <v>1539</v>
      </c>
      <c r="J69" s="38">
        <v>1600</v>
      </c>
      <c r="K69" s="94">
        <v>1547</v>
      </c>
      <c r="L69" s="139">
        <v>1600</v>
      </c>
      <c r="M69" s="140">
        <v>1276</v>
      </c>
      <c r="N69" s="139">
        <v>1600</v>
      </c>
      <c r="O69" s="94">
        <v>1149</v>
      </c>
      <c r="P69" s="139">
        <v>1600</v>
      </c>
      <c r="Q69" s="148">
        <v>1716</v>
      </c>
      <c r="R69" s="139">
        <v>1600</v>
      </c>
      <c r="S69" s="148">
        <v>1225</v>
      </c>
      <c r="T69" s="95">
        <v>1600</v>
      </c>
      <c r="U69" s="153">
        <v>1496</v>
      </c>
      <c r="V69" s="10">
        <f t="shared" si="11"/>
        <v>15500</v>
      </c>
      <c r="W69" s="134">
        <f t="shared" si="12"/>
        <v>13397</v>
      </c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</row>
    <row r="70" spans="1:68" s="2" customFormat="1" ht="14.25">
      <c r="A70" s="1" t="s">
        <v>41</v>
      </c>
      <c r="B70" s="41">
        <v>0</v>
      </c>
      <c r="C70" s="82">
        <v>0</v>
      </c>
      <c r="D70" s="100">
        <v>80</v>
      </c>
      <c r="E70" s="99">
        <v>0</v>
      </c>
      <c r="F70" s="12">
        <v>80</v>
      </c>
      <c r="G70" s="94">
        <v>133</v>
      </c>
      <c r="H70" s="100">
        <v>80</v>
      </c>
      <c r="I70" s="99">
        <v>58</v>
      </c>
      <c r="J70" s="41">
        <v>80</v>
      </c>
      <c r="K70" s="94">
        <v>111</v>
      </c>
      <c r="L70" s="139">
        <v>80</v>
      </c>
      <c r="M70" s="140">
        <v>79</v>
      </c>
      <c r="N70" s="139">
        <v>80</v>
      </c>
      <c r="O70" s="94">
        <v>124</v>
      </c>
      <c r="P70" s="139">
        <v>80</v>
      </c>
      <c r="Q70" s="94">
        <v>115</v>
      </c>
      <c r="R70" s="139">
        <v>80</v>
      </c>
      <c r="S70" s="94">
        <v>90</v>
      </c>
      <c r="T70" s="100">
        <v>80</v>
      </c>
      <c r="U70" s="99">
        <v>104</v>
      </c>
      <c r="V70" s="10">
        <f t="shared" si="11"/>
        <v>720</v>
      </c>
      <c r="W70" s="134">
        <f t="shared" si="12"/>
        <v>814</v>
      </c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</row>
    <row r="71" spans="1:68" s="44" customFormat="1" thickBot="1">
      <c r="A71" s="42" t="s">
        <v>16</v>
      </c>
      <c r="B71" s="43">
        <f>SUM(B61:B70)</f>
        <v>2500</v>
      </c>
      <c r="C71" s="93">
        <f>SUM(C61:C70)</f>
        <v>2116</v>
      </c>
      <c r="D71" s="43">
        <f t="shared" ref="D71:W71" si="13">SUM(D61:D70)</f>
        <v>3145</v>
      </c>
      <c r="E71" s="93">
        <f t="shared" si="13"/>
        <v>2261</v>
      </c>
      <c r="F71" s="43">
        <f t="shared" si="13"/>
        <v>3145</v>
      </c>
      <c r="G71" s="93">
        <f t="shared" si="13"/>
        <v>2873</v>
      </c>
      <c r="H71" s="43">
        <f t="shared" si="13"/>
        <v>3145</v>
      </c>
      <c r="I71" s="93">
        <f t="shared" si="13"/>
        <v>3308</v>
      </c>
      <c r="J71" s="43">
        <f t="shared" si="13"/>
        <v>3145</v>
      </c>
      <c r="K71" s="93">
        <f t="shared" si="13"/>
        <v>3470</v>
      </c>
      <c r="L71" s="43">
        <f t="shared" si="13"/>
        <v>3145</v>
      </c>
      <c r="M71" s="93">
        <f t="shared" si="13"/>
        <v>3062</v>
      </c>
      <c r="N71" s="43">
        <f t="shared" si="13"/>
        <v>3145</v>
      </c>
      <c r="O71" s="93">
        <f t="shared" si="13"/>
        <v>3192</v>
      </c>
      <c r="P71" s="43">
        <f t="shared" si="13"/>
        <v>3145</v>
      </c>
      <c r="Q71" s="93">
        <f t="shared" si="13"/>
        <v>3519</v>
      </c>
      <c r="R71" s="43">
        <f t="shared" si="13"/>
        <v>3145</v>
      </c>
      <c r="S71" s="93">
        <f t="shared" si="13"/>
        <v>3108</v>
      </c>
      <c r="T71" s="97">
        <f>SUM(T61:T70)</f>
        <v>3145</v>
      </c>
      <c r="U71" s="98">
        <f>SUM(U61:U70)</f>
        <v>3714</v>
      </c>
      <c r="V71" s="14">
        <f t="shared" si="13"/>
        <v>30805</v>
      </c>
      <c r="W71" s="93">
        <f t="shared" si="13"/>
        <v>30623</v>
      </c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</row>
    <row r="72" spans="1:68" s="2" customFormat="1" ht="15.75" thickBot="1">
      <c r="A72" s="4" t="s">
        <v>42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</row>
    <row r="73" spans="1:68" s="2" customFormat="1" thickBot="1">
      <c r="A73" s="188" t="s">
        <v>43</v>
      </c>
      <c r="B73" s="172" t="s">
        <v>3</v>
      </c>
      <c r="C73" s="173"/>
      <c r="D73" s="157" t="s">
        <v>4</v>
      </c>
      <c r="E73" s="174"/>
      <c r="F73" s="172" t="s">
        <v>5</v>
      </c>
      <c r="G73" s="173"/>
      <c r="H73" s="157" t="s">
        <v>6</v>
      </c>
      <c r="I73" s="174"/>
      <c r="J73" s="172" t="s">
        <v>7</v>
      </c>
      <c r="K73" s="173"/>
      <c r="L73" s="157" t="s">
        <v>8</v>
      </c>
      <c r="M73" s="158"/>
      <c r="N73" s="157" t="s">
        <v>79</v>
      </c>
      <c r="O73" s="174"/>
      <c r="P73" s="157" t="s">
        <v>80</v>
      </c>
      <c r="Q73" s="158"/>
      <c r="R73" s="178" t="s">
        <v>81</v>
      </c>
      <c r="S73" s="185"/>
      <c r="T73" s="178" t="s">
        <v>82</v>
      </c>
      <c r="U73" s="210"/>
      <c r="V73" s="175" t="s">
        <v>78</v>
      </c>
      <c r="W73" s="174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</row>
    <row r="74" spans="1:68" s="2" customFormat="1" thickBot="1">
      <c r="A74" s="189"/>
      <c r="B74" s="6" t="s">
        <v>9</v>
      </c>
      <c r="C74" s="68" t="s">
        <v>10</v>
      </c>
      <c r="D74" s="71" t="s">
        <v>9</v>
      </c>
      <c r="E74" s="72" t="s">
        <v>10</v>
      </c>
      <c r="F74" s="6" t="s">
        <v>9</v>
      </c>
      <c r="G74" s="68" t="s">
        <v>10</v>
      </c>
      <c r="H74" s="71" t="s">
        <v>9</v>
      </c>
      <c r="I74" s="72" t="s">
        <v>10</v>
      </c>
      <c r="J74" s="6" t="s">
        <v>9</v>
      </c>
      <c r="K74" s="7" t="s">
        <v>10</v>
      </c>
      <c r="L74" s="71" t="s">
        <v>9</v>
      </c>
      <c r="M74" s="68" t="s">
        <v>10</v>
      </c>
      <c r="N74" s="71" t="s">
        <v>9</v>
      </c>
      <c r="O74" s="7" t="s">
        <v>10</v>
      </c>
      <c r="P74" s="71" t="s">
        <v>9</v>
      </c>
      <c r="Q74" s="68" t="s">
        <v>10</v>
      </c>
      <c r="R74" s="71" t="s">
        <v>9</v>
      </c>
      <c r="S74" s="68" t="s">
        <v>10</v>
      </c>
      <c r="T74" s="71" t="s">
        <v>9</v>
      </c>
      <c r="U74" s="213" t="s">
        <v>10</v>
      </c>
      <c r="V74" s="147" t="s">
        <v>9</v>
      </c>
      <c r="W74" s="72" t="s">
        <v>10</v>
      </c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</row>
    <row r="75" spans="1:68" s="2" customFormat="1" thickBot="1">
      <c r="A75" s="40" t="s">
        <v>44</v>
      </c>
      <c r="B75" s="45" t="s">
        <v>12</v>
      </c>
      <c r="C75" s="101">
        <v>91</v>
      </c>
      <c r="D75" s="45" t="s">
        <v>12</v>
      </c>
      <c r="E75" s="103">
        <v>39</v>
      </c>
      <c r="F75" s="102" t="s">
        <v>12</v>
      </c>
      <c r="G75" s="101">
        <v>31</v>
      </c>
      <c r="H75" s="45" t="s">
        <v>12</v>
      </c>
      <c r="I75" s="103">
        <v>55</v>
      </c>
      <c r="J75" s="45" t="s">
        <v>12</v>
      </c>
      <c r="K75" s="127">
        <v>77</v>
      </c>
      <c r="L75" s="45" t="s">
        <v>12</v>
      </c>
      <c r="M75" s="101">
        <v>46</v>
      </c>
      <c r="N75" s="45" t="s">
        <v>12</v>
      </c>
      <c r="O75" s="127">
        <v>61</v>
      </c>
      <c r="P75" s="45" t="s">
        <v>12</v>
      </c>
      <c r="Q75" s="101">
        <v>77</v>
      </c>
      <c r="R75" s="45" t="s">
        <v>12</v>
      </c>
      <c r="S75" s="101">
        <v>52</v>
      </c>
      <c r="T75" s="45" t="s">
        <v>12</v>
      </c>
      <c r="U75" s="212">
        <v>77</v>
      </c>
      <c r="V75" s="10" t="s">
        <v>12</v>
      </c>
      <c r="W75" s="134">
        <f>C75+E75+G75+I75+K75+M75+O75+Q75+S75+U75</f>
        <v>606</v>
      </c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</row>
    <row r="76" spans="1:68" s="2" customFormat="1" thickBot="1">
      <c r="A76" s="40" t="s">
        <v>45</v>
      </c>
      <c r="B76" s="45" t="s">
        <v>12</v>
      </c>
      <c r="C76" s="101">
        <v>1030</v>
      </c>
      <c r="D76" s="45" t="s">
        <v>12</v>
      </c>
      <c r="E76" s="103">
        <v>755</v>
      </c>
      <c r="F76" s="102" t="s">
        <v>12</v>
      </c>
      <c r="G76" s="101">
        <v>737</v>
      </c>
      <c r="H76" s="45" t="s">
        <v>12</v>
      </c>
      <c r="I76" s="103">
        <v>1034</v>
      </c>
      <c r="J76" s="45" t="s">
        <v>12</v>
      </c>
      <c r="K76" s="127">
        <v>1356</v>
      </c>
      <c r="L76" s="45" t="s">
        <v>12</v>
      </c>
      <c r="M76" s="101">
        <v>1122</v>
      </c>
      <c r="N76" s="45" t="s">
        <v>12</v>
      </c>
      <c r="O76" s="127">
        <v>1220</v>
      </c>
      <c r="P76" s="45" t="s">
        <v>12</v>
      </c>
      <c r="Q76" s="101">
        <v>1267</v>
      </c>
      <c r="R76" s="45" t="s">
        <v>12</v>
      </c>
      <c r="S76" s="101">
        <v>1234</v>
      </c>
      <c r="T76" s="45" t="s">
        <v>12</v>
      </c>
      <c r="U76" s="212">
        <v>1332</v>
      </c>
      <c r="V76" s="10" t="s">
        <v>12</v>
      </c>
      <c r="W76" s="134">
        <f t="shared" ref="W75:W76" si="14">C76+E76+G76+I76+K76+M76+O76+Q76+S76+U76</f>
        <v>11087</v>
      </c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</row>
    <row r="77" spans="1:68" s="2" customFormat="1" thickBot="1">
      <c r="A77" s="46" t="s">
        <v>16</v>
      </c>
      <c r="B77" s="47">
        <v>960</v>
      </c>
      <c r="C77" s="79">
        <f>SUM(C75:C76)</f>
        <v>1121</v>
      </c>
      <c r="D77" s="86">
        <v>960</v>
      </c>
      <c r="E77" s="87">
        <f>SUM(E75:E76)</f>
        <v>794</v>
      </c>
      <c r="F77" s="80">
        <v>960</v>
      </c>
      <c r="G77" s="79">
        <f>SUM(G75:G76)</f>
        <v>768</v>
      </c>
      <c r="H77" s="86">
        <v>960</v>
      </c>
      <c r="I77" s="87">
        <f>SUM(I75:I76)</f>
        <v>1089</v>
      </c>
      <c r="J77" s="47">
        <v>960</v>
      </c>
      <c r="K77" s="48">
        <v>1433</v>
      </c>
      <c r="L77" s="86">
        <v>960</v>
      </c>
      <c r="M77" s="79">
        <v>1168</v>
      </c>
      <c r="N77" s="86">
        <v>960</v>
      </c>
      <c r="O77" s="48">
        <f>SUM(O75:O76)</f>
        <v>1281</v>
      </c>
      <c r="P77" s="86">
        <v>960</v>
      </c>
      <c r="Q77" s="79">
        <f>SUM(Q75:Q76)</f>
        <v>1344</v>
      </c>
      <c r="R77" s="86">
        <v>960</v>
      </c>
      <c r="S77" s="79">
        <f>SUM(S75:S76)</f>
        <v>1286</v>
      </c>
      <c r="T77" s="86">
        <v>960</v>
      </c>
      <c r="U77" s="214">
        <f>SUM(U75:U76)</f>
        <v>1409</v>
      </c>
      <c r="V77" s="150">
        <f>SUM(V75:V76)</f>
        <v>0</v>
      </c>
      <c r="W77" s="87">
        <f>SUM(W75:W76)</f>
        <v>11693</v>
      </c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</row>
    <row r="78" spans="1:68" s="2" customFormat="1" ht="9" customHeight="1">
      <c r="A78" s="1"/>
      <c r="F78" s="3"/>
      <c r="H78" s="3"/>
      <c r="J78" s="3"/>
      <c r="L78" s="3"/>
      <c r="N78" s="3"/>
      <c r="P78" s="3"/>
      <c r="R78" s="3"/>
      <c r="V78" s="135"/>
      <c r="W78" s="136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</row>
    <row r="79" spans="1:68" s="2" customFormat="1" ht="15.75" thickBot="1">
      <c r="A79" s="190" t="s">
        <v>46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</row>
    <row r="80" spans="1:68" s="2" customFormat="1" ht="14.25">
      <c r="A80" s="186" t="s">
        <v>47</v>
      </c>
      <c r="B80" s="157" t="s">
        <v>3</v>
      </c>
      <c r="C80" s="174"/>
      <c r="D80" s="157" t="s">
        <v>4</v>
      </c>
      <c r="E80" s="174"/>
      <c r="F80" s="172" t="s">
        <v>5</v>
      </c>
      <c r="G80" s="173"/>
      <c r="H80" s="157" t="s">
        <v>6</v>
      </c>
      <c r="I80" s="174"/>
      <c r="J80" s="172" t="s">
        <v>7</v>
      </c>
      <c r="K80" s="173"/>
      <c r="L80" s="157" t="s">
        <v>8</v>
      </c>
      <c r="M80" s="158"/>
      <c r="N80" s="157" t="s">
        <v>79</v>
      </c>
      <c r="O80" s="174"/>
      <c r="P80" s="157" t="s">
        <v>80</v>
      </c>
      <c r="Q80" s="158"/>
      <c r="R80" s="178" t="s">
        <v>81</v>
      </c>
      <c r="S80" s="185"/>
      <c r="T80" s="178" t="s">
        <v>82</v>
      </c>
      <c r="U80" s="179"/>
      <c r="V80" s="175" t="s">
        <v>78</v>
      </c>
      <c r="W80" s="174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</row>
    <row r="81" spans="1:68" s="2" customFormat="1" ht="14.25">
      <c r="A81" s="187"/>
      <c r="B81" s="71" t="s">
        <v>9</v>
      </c>
      <c r="C81" s="72" t="s">
        <v>10</v>
      </c>
      <c r="D81" s="71" t="s">
        <v>9</v>
      </c>
      <c r="E81" s="72" t="s">
        <v>10</v>
      </c>
      <c r="F81" s="6" t="s">
        <v>9</v>
      </c>
      <c r="G81" s="68" t="s">
        <v>10</v>
      </c>
      <c r="H81" s="71" t="s">
        <v>9</v>
      </c>
      <c r="I81" s="72" t="s">
        <v>10</v>
      </c>
      <c r="J81" s="6" t="s">
        <v>9</v>
      </c>
      <c r="K81" s="7" t="s">
        <v>10</v>
      </c>
      <c r="L81" s="71" t="s">
        <v>9</v>
      </c>
      <c r="M81" s="68" t="s">
        <v>10</v>
      </c>
      <c r="N81" s="71" t="s">
        <v>9</v>
      </c>
      <c r="O81" s="7" t="s">
        <v>10</v>
      </c>
      <c r="P81" s="71" t="s">
        <v>9</v>
      </c>
      <c r="Q81" s="68" t="s">
        <v>10</v>
      </c>
      <c r="R81" s="71" t="s">
        <v>9</v>
      </c>
      <c r="S81" s="68" t="s">
        <v>10</v>
      </c>
      <c r="T81" s="71" t="s">
        <v>9</v>
      </c>
      <c r="U81" s="72" t="s">
        <v>10</v>
      </c>
      <c r="V81" s="147" t="s">
        <v>9</v>
      </c>
      <c r="W81" s="72" t="s">
        <v>10</v>
      </c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</row>
    <row r="82" spans="1:68" s="2" customFormat="1" ht="14.25">
      <c r="A82" s="40" t="s">
        <v>48</v>
      </c>
      <c r="B82" s="49">
        <v>20</v>
      </c>
      <c r="C82" s="84">
        <v>20</v>
      </c>
      <c r="D82" s="49">
        <v>30</v>
      </c>
      <c r="E82" s="84">
        <v>27</v>
      </c>
      <c r="F82" s="81">
        <v>30</v>
      </c>
      <c r="G82" s="77">
        <v>24</v>
      </c>
      <c r="H82" s="49">
        <v>30</v>
      </c>
      <c r="I82" s="84">
        <v>26</v>
      </c>
      <c r="J82" s="49">
        <v>30</v>
      </c>
      <c r="K82" s="51">
        <v>45</v>
      </c>
      <c r="L82" s="49">
        <v>30</v>
      </c>
      <c r="M82" s="77">
        <v>35</v>
      </c>
      <c r="N82" s="49">
        <v>30</v>
      </c>
      <c r="O82" s="51">
        <v>29</v>
      </c>
      <c r="P82" s="49">
        <v>30</v>
      </c>
      <c r="Q82" s="77">
        <v>32</v>
      </c>
      <c r="R82" s="49">
        <v>30</v>
      </c>
      <c r="S82" s="77">
        <v>18</v>
      </c>
      <c r="T82" s="49">
        <v>30</v>
      </c>
      <c r="U82" s="84">
        <v>25</v>
      </c>
      <c r="V82" s="10">
        <f t="shared" ref="V82" si="15">B82+D82+F82+H82+J82+L82+N82+P82+R82+T82</f>
        <v>290</v>
      </c>
      <c r="W82" s="134">
        <f t="shared" ref="W82:W84" si="16">C82+E82+G82+I82+K82+M82+O82+Q82+S82+U82</f>
        <v>281</v>
      </c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</row>
    <row r="83" spans="1:68" s="2" customFormat="1" ht="14.25">
      <c r="A83" s="40" t="s">
        <v>49</v>
      </c>
      <c r="B83" s="49" t="s">
        <v>12</v>
      </c>
      <c r="C83" s="85">
        <v>0</v>
      </c>
      <c r="D83" s="49" t="s">
        <v>12</v>
      </c>
      <c r="E83" s="85">
        <v>0</v>
      </c>
      <c r="F83" s="81" t="s">
        <v>12</v>
      </c>
      <c r="G83" s="78">
        <v>0</v>
      </c>
      <c r="H83" s="49" t="s">
        <v>12</v>
      </c>
      <c r="I83" s="85">
        <v>0</v>
      </c>
      <c r="J83" s="49" t="s">
        <v>12</v>
      </c>
      <c r="K83" s="50">
        <v>0</v>
      </c>
      <c r="L83" s="49" t="s">
        <v>12</v>
      </c>
      <c r="M83" s="78">
        <v>0</v>
      </c>
      <c r="N83" s="49" t="s">
        <v>12</v>
      </c>
      <c r="O83" s="50">
        <v>0</v>
      </c>
      <c r="P83" s="49" t="s">
        <v>12</v>
      </c>
      <c r="Q83" s="78">
        <v>0</v>
      </c>
      <c r="R83" s="49" t="s">
        <v>12</v>
      </c>
      <c r="S83" s="78">
        <v>0</v>
      </c>
      <c r="T83" s="49" t="s">
        <v>12</v>
      </c>
      <c r="U83" s="85">
        <v>0</v>
      </c>
      <c r="V83" s="149" t="s">
        <v>12</v>
      </c>
      <c r="W83" s="134">
        <f t="shared" si="16"/>
        <v>0</v>
      </c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</row>
    <row r="84" spans="1:68" s="2" customFormat="1" ht="14.25">
      <c r="A84" s="40" t="s">
        <v>50</v>
      </c>
      <c r="B84" s="49" t="s">
        <v>12</v>
      </c>
      <c r="C84" s="85">
        <v>3</v>
      </c>
      <c r="D84" s="49" t="s">
        <v>12</v>
      </c>
      <c r="E84" s="85">
        <v>11</v>
      </c>
      <c r="F84" s="81" t="s">
        <v>12</v>
      </c>
      <c r="G84" s="78">
        <v>5</v>
      </c>
      <c r="H84" s="49" t="s">
        <v>12</v>
      </c>
      <c r="I84" s="85">
        <v>9</v>
      </c>
      <c r="J84" s="49" t="s">
        <v>12</v>
      </c>
      <c r="K84" s="50">
        <v>0</v>
      </c>
      <c r="L84" s="49" t="s">
        <v>12</v>
      </c>
      <c r="M84" s="78">
        <v>0</v>
      </c>
      <c r="N84" s="49" t="s">
        <v>12</v>
      </c>
      <c r="O84" s="50">
        <v>0</v>
      </c>
      <c r="P84" s="49" t="s">
        <v>12</v>
      </c>
      <c r="Q84" s="78">
        <v>0</v>
      </c>
      <c r="R84" s="49" t="s">
        <v>12</v>
      </c>
      <c r="S84" s="78">
        <v>0</v>
      </c>
      <c r="T84" s="49" t="s">
        <v>12</v>
      </c>
      <c r="U84" s="85">
        <v>0</v>
      </c>
      <c r="V84" s="149" t="s">
        <v>12</v>
      </c>
      <c r="W84" s="134">
        <f t="shared" si="16"/>
        <v>28</v>
      </c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</row>
    <row r="85" spans="1:68" s="2" customFormat="1" thickBot="1">
      <c r="A85" s="46" t="s">
        <v>16</v>
      </c>
      <c r="B85" s="86">
        <f t="shared" ref="B85:I85" si="17">SUM(B82:B84)</f>
        <v>20</v>
      </c>
      <c r="C85" s="87">
        <f t="shared" si="17"/>
        <v>23</v>
      </c>
      <c r="D85" s="86">
        <f t="shared" si="17"/>
        <v>30</v>
      </c>
      <c r="E85" s="87">
        <f t="shared" si="17"/>
        <v>38</v>
      </c>
      <c r="F85" s="80">
        <f t="shared" si="17"/>
        <v>30</v>
      </c>
      <c r="G85" s="79">
        <f t="shared" si="17"/>
        <v>29</v>
      </c>
      <c r="H85" s="86">
        <f t="shared" si="17"/>
        <v>30</v>
      </c>
      <c r="I85" s="87">
        <f t="shared" si="17"/>
        <v>35</v>
      </c>
      <c r="J85" s="47">
        <v>30</v>
      </c>
      <c r="K85" s="48">
        <v>45</v>
      </c>
      <c r="L85" s="86">
        <v>30</v>
      </c>
      <c r="M85" s="79">
        <v>35</v>
      </c>
      <c r="N85" s="86">
        <v>30</v>
      </c>
      <c r="O85" s="48">
        <f>SUM(O82:O84)</f>
        <v>29</v>
      </c>
      <c r="P85" s="86">
        <v>30</v>
      </c>
      <c r="Q85" s="79">
        <f>SUM(Q82:Q84)</f>
        <v>32</v>
      </c>
      <c r="R85" s="86">
        <v>30</v>
      </c>
      <c r="S85" s="79">
        <f>SUM(S82:S84)</f>
        <v>18</v>
      </c>
      <c r="T85" s="86">
        <f>SUM(T82:T84)</f>
        <v>30</v>
      </c>
      <c r="U85" s="87">
        <f>SUM(U82:U84)</f>
        <v>25</v>
      </c>
      <c r="V85" s="80">
        <f>SUM(V82:V84)</f>
        <v>290</v>
      </c>
      <c r="W85" s="87">
        <f>SUM(W82:W84)</f>
        <v>309</v>
      </c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</row>
    <row r="86" spans="1:68" s="16" customFormat="1" ht="11.25" customHeight="1" thickBo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</row>
    <row r="87" spans="1:68" s="2" customFormat="1" ht="14.25">
      <c r="A87" s="186" t="s">
        <v>51</v>
      </c>
      <c r="B87" s="157" t="s">
        <v>3</v>
      </c>
      <c r="C87" s="174"/>
      <c r="D87" s="172" t="s">
        <v>4</v>
      </c>
      <c r="E87" s="173"/>
      <c r="F87" s="157" t="s">
        <v>5</v>
      </c>
      <c r="G87" s="174"/>
      <c r="H87" s="172" t="s">
        <v>6</v>
      </c>
      <c r="I87" s="173"/>
      <c r="J87" s="157" t="s">
        <v>7</v>
      </c>
      <c r="K87" s="174"/>
      <c r="L87" s="157" t="s">
        <v>8</v>
      </c>
      <c r="M87" s="174"/>
      <c r="N87" s="157" t="s">
        <v>79</v>
      </c>
      <c r="O87" s="174"/>
      <c r="P87" s="157" t="s">
        <v>80</v>
      </c>
      <c r="Q87" s="158"/>
      <c r="R87" s="178" t="s">
        <v>81</v>
      </c>
      <c r="S87" s="185"/>
      <c r="T87" s="178" t="s">
        <v>82</v>
      </c>
      <c r="U87" s="179"/>
      <c r="V87" s="175" t="s">
        <v>78</v>
      </c>
      <c r="W87" s="174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</row>
    <row r="88" spans="1:68" s="2" customFormat="1" ht="14.25">
      <c r="A88" s="187"/>
      <c r="B88" s="71" t="s">
        <v>9</v>
      </c>
      <c r="C88" s="72" t="s">
        <v>10</v>
      </c>
      <c r="D88" s="6" t="s">
        <v>9</v>
      </c>
      <c r="E88" s="68" t="s">
        <v>10</v>
      </c>
      <c r="F88" s="71" t="s">
        <v>9</v>
      </c>
      <c r="G88" s="72" t="s">
        <v>10</v>
      </c>
      <c r="H88" s="6" t="s">
        <v>9</v>
      </c>
      <c r="I88" s="68" t="s">
        <v>10</v>
      </c>
      <c r="J88" s="6" t="s">
        <v>9</v>
      </c>
      <c r="K88" s="7" t="s">
        <v>10</v>
      </c>
      <c r="L88" s="71" t="s">
        <v>9</v>
      </c>
      <c r="M88" s="72" t="s">
        <v>10</v>
      </c>
      <c r="N88" s="71" t="s">
        <v>9</v>
      </c>
      <c r="O88" s="7" t="s">
        <v>10</v>
      </c>
      <c r="P88" s="71" t="s">
        <v>9</v>
      </c>
      <c r="Q88" s="68" t="s">
        <v>10</v>
      </c>
      <c r="R88" s="71" t="s">
        <v>9</v>
      </c>
      <c r="S88" s="68" t="s">
        <v>10</v>
      </c>
      <c r="T88" s="71" t="s">
        <v>9</v>
      </c>
      <c r="U88" s="72" t="s">
        <v>10</v>
      </c>
      <c r="V88" s="147" t="s">
        <v>9</v>
      </c>
      <c r="W88" s="72" t="s">
        <v>10</v>
      </c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</row>
    <row r="89" spans="1:68" s="2" customFormat="1" ht="14.25">
      <c r="A89" s="40" t="s">
        <v>48</v>
      </c>
      <c r="B89" s="49">
        <v>120</v>
      </c>
      <c r="C89" s="84">
        <v>121</v>
      </c>
      <c r="D89" s="81">
        <v>120</v>
      </c>
      <c r="E89" s="77">
        <v>121</v>
      </c>
      <c r="F89" s="49">
        <v>120</v>
      </c>
      <c r="G89" s="84">
        <v>136</v>
      </c>
      <c r="H89" s="81">
        <v>120</v>
      </c>
      <c r="I89" s="77">
        <v>120</v>
      </c>
      <c r="J89" s="49">
        <v>120</v>
      </c>
      <c r="K89" s="51">
        <v>128</v>
      </c>
      <c r="L89" s="49">
        <v>120</v>
      </c>
      <c r="M89" s="84">
        <v>92</v>
      </c>
      <c r="N89" s="49">
        <v>120</v>
      </c>
      <c r="O89" s="51">
        <v>55</v>
      </c>
      <c r="P89" s="49">
        <v>120</v>
      </c>
      <c r="Q89" s="77">
        <v>166</v>
      </c>
      <c r="R89" s="49">
        <v>120</v>
      </c>
      <c r="S89" s="77">
        <v>131</v>
      </c>
      <c r="T89" s="49">
        <v>120</v>
      </c>
      <c r="U89" s="84">
        <v>155</v>
      </c>
      <c r="V89" s="10">
        <f t="shared" ref="V89" si="18">B89+D89+F89+H89+J89+L89+N89+P89+R89+T89</f>
        <v>1200</v>
      </c>
      <c r="W89" s="134">
        <f t="shared" ref="W89:W91" si="19">C89+E89+G89+I89+K89+M89+O89+Q89+S89+U89</f>
        <v>1225</v>
      </c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</row>
    <row r="90" spans="1:68" s="2" customFormat="1" ht="14.25">
      <c r="A90" s="40" t="s">
        <v>49</v>
      </c>
      <c r="B90" s="49" t="s">
        <v>12</v>
      </c>
      <c r="C90" s="85">
        <v>0</v>
      </c>
      <c r="D90" s="81" t="s">
        <v>12</v>
      </c>
      <c r="E90" s="78">
        <v>3</v>
      </c>
      <c r="F90" s="49" t="s">
        <v>12</v>
      </c>
      <c r="G90" s="85">
        <v>0</v>
      </c>
      <c r="H90" s="81" t="s">
        <v>12</v>
      </c>
      <c r="I90" s="78">
        <v>4</v>
      </c>
      <c r="J90" s="49" t="s">
        <v>12</v>
      </c>
      <c r="K90" s="50">
        <v>0</v>
      </c>
      <c r="L90" s="49" t="s">
        <v>12</v>
      </c>
      <c r="M90" s="85">
        <v>0</v>
      </c>
      <c r="N90" s="49" t="s">
        <v>12</v>
      </c>
      <c r="O90" s="50">
        <v>0</v>
      </c>
      <c r="P90" s="49" t="s">
        <v>12</v>
      </c>
      <c r="Q90" s="78">
        <v>0</v>
      </c>
      <c r="R90" s="49" t="s">
        <v>12</v>
      </c>
      <c r="S90" s="78">
        <v>0</v>
      </c>
      <c r="T90" s="49" t="s">
        <v>12</v>
      </c>
      <c r="U90" s="85">
        <v>0</v>
      </c>
      <c r="V90" s="149" t="s">
        <v>12</v>
      </c>
      <c r="W90" s="134">
        <f t="shared" si="19"/>
        <v>7</v>
      </c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</row>
    <row r="91" spans="1:68" s="2" customFormat="1" ht="14.25">
      <c r="A91" s="40" t="s">
        <v>50</v>
      </c>
      <c r="B91" s="49" t="s">
        <v>12</v>
      </c>
      <c r="C91" s="85">
        <v>21</v>
      </c>
      <c r="D91" s="81" t="s">
        <v>12</v>
      </c>
      <c r="E91" s="78">
        <v>19</v>
      </c>
      <c r="F91" s="49" t="s">
        <v>12</v>
      </c>
      <c r="G91" s="85">
        <v>13</v>
      </c>
      <c r="H91" s="81" t="s">
        <v>12</v>
      </c>
      <c r="I91" s="78">
        <v>21</v>
      </c>
      <c r="J91" s="49" t="s">
        <v>12</v>
      </c>
      <c r="K91" s="50">
        <v>0</v>
      </c>
      <c r="L91" s="49" t="s">
        <v>12</v>
      </c>
      <c r="M91" s="85">
        <v>0</v>
      </c>
      <c r="N91" s="49" t="s">
        <v>12</v>
      </c>
      <c r="O91" s="50">
        <v>0</v>
      </c>
      <c r="P91" s="49" t="s">
        <v>12</v>
      </c>
      <c r="Q91" s="50">
        <v>0</v>
      </c>
      <c r="R91" s="49" t="s">
        <v>12</v>
      </c>
      <c r="S91" s="78">
        <v>0</v>
      </c>
      <c r="T91" s="49" t="s">
        <v>12</v>
      </c>
      <c r="U91" s="85">
        <v>0</v>
      </c>
      <c r="V91" s="149" t="s">
        <v>12</v>
      </c>
      <c r="W91" s="134">
        <f t="shared" si="19"/>
        <v>74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</row>
    <row r="92" spans="1:68" s="2" customFormat="1" thickBot="1">
      <c r="A92" s="46" t="s">
        <v>16</v>
      </c>
      <c r="B92" s="86">
        <f t="shared" ref="B92:I92" si="20">SUM(B89:B91)</f>
        <v>120</v>
      </c>
      <c r="C92" s="87">
        <f t="shared" si="20"/>
        <v>142</v>
      </c>
      <c r="D92" s="80">
        <f t="shared" si="20"/>
        <v>120</v>
      </c>
      <c r="E92" s="79">
        <f t="shared" si="20"/>
        <v>143</v>
      </c>
      <c r="F92" s="86">
        <f t="shared" si="20"/>
        <v>120</v>
      </c>
      <c r="G92" s="87">
        <f t="shared" si="20"/>
        <v>149</v>
      </c>
      <c r="H92" s="80">
        <f t="shared" si="20"/>
        <v>120</v>
      </c>
      <c r="I92" s="79">
        <f t="shared" si="20"/>
        <v>145</v>
      </c>
      <c r="J92" s="47">
        <v>120</v>
      </c>
      <c r="K92" s="48">
        <v>128</v>
      </c>
      <c r="L92" s="86">
        <v>120</v>
      </c>
      <c r="M92" s="87">
        <v>92</v>
      </c>
      <c r="N92" s="86">
        <v>120</v>
      </c>
      <c r="O92" s="48">
        <f>SUM(O89:O91)</f>
        <v>55</v>
      </c>
      <c r="P92" s="86">
        <v>120</v>
      </c>
      <c r="Q92" s="48">
        <f>SUM(Q89:Q91)</f>
        <v>166</v>
      </c>
      <c r="R92" s="86">
        <v>120</v>
      </c>
      <c r="S92" s="79">
        <f>SUM(S89:S91)</f>
        <v>131</v>
      </c>
      <c r="T92" s="86">
        <f>SUM(T89:T91)</f>
        <v>120</v>
      </c>
      <c r="U92" s="87">
        <f>SUM(U89:U91)</f>
        <v>155</v>
      </c>
      <c r="V92" s="80">
        <f>SUM(V89:V91)</f>
        <v>1200</v>
      </c>
      <c r="W92" s="87">
        <f>SUM(W89:W91)</f>
        <v>1306</v>
      </c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</row>
    <row r="93" spans="1:68" s="16" customFormat="1" ht="11.25" customHeight="1" thickBot="1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</row>
    <row r="94" spans="1:68" s="2" customFormat="1" ht="14.25">
      <c r="A94" s="182" t="s">
        <v>52</v>
      </c>
      <c r="B94" s="172" t="s">
        <v>3</v>
      </c>
      <c r="C94" s="173"/>
      <c r="D94" s="157" t="s">
        <v>4</v>
      </c>
      <c r="E94" s="174"/>
      <c r="F94" s="172" t="s">
        <v>5</v>
      </c>
      <c r="G94" s="173"/>
      <c r="H94" s="157" t="s">
        <v>6</v>
      </c>
      <c r="I94" s="174"/>
      <c r="J94" s="172" t="s">
        <v>7</v>
      </c>
      <c r="K94" s="173"/>
      <c r="L94" s="157" t="s">
        <v>8</v>
      </c>
      <c r="M94" s="174"/>
      <c r="N94" s="157" t="s">
        <v>79</v>
      </c>
      <c r="O94" s="174"/>
      <c r="P94" s="157" t="s">
        <v>80</v>
      </c>
      <c r="Q94" s="158"/>
      <c r="R94" s="178" t="s">
        <v>81</v>
      </c>
      <c r="S94" s="185"/>
      <c r="T94" s="178" t="s">
        <v>82</v>
      </c>
      <c r="U94" s="179"/>
      <c r="V94" s="175" t="s">
        <v>78</v>
      </c>
      <c r="W94" s="174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</row>
    <row r="95" spans="1:68" s="2" customFormat="1" ht="14.25">
      <c r="A95" s="183"/>
      <c r="B95" s="6" t="s">
        <v>9</v>
      </c>
      <c r="C95" s="68" t="s">
        <v>10</v>
      </c>
      <c r="D95" s="71" t="s">
        <v>9</v>
      </c>
      <c r="E95" s="72" t="s">
        <v>10</v>
      </c>
      <c r="F95" s="6" t="s">
        <v>9</v>
      </c>
      <c r="G95" s="68" t="s">
        <v>10</v>
      </c>
      <c r="H95" s="71" t="s">
        <v>9</v>
      </c>
      <c r="I95" s="72" t="s">
        <v>10</v>
      </c>
      <c r="J95" s="6" t="s">
        <v>9</v>
      </c>
      <c r="K95" s="7" t="s">
        <v>10</v>
      </c>
      <c r="L95" s="71" t="s">
        <v>9</v>
      </c>
      <c r="M95" s="72" t="s">
        <v>10</v>
      </c>
      <c r="N95" s="71" t="s">
        <v>9</v>
      </c>
      <c r="O95" s="7" t="s">
        <v>10</v>
      </c>
      <c r="P95" s="71" t="s">
        <v>9</v>
      </c>
      <c r="Q95" s="68" t="s">
        <v>10</v>
      </c>
      <c r="R95" s="71" t="s">
        <v>9</v>
      </c>
      <c r="S95" s="68" t="s">
        <v>10</v>
      </c>
      <c r="T95" s="71" t="s">
        <v>9</v>
      </c>
      <c r="U95" s="72" t="s">
        <v>10</v>
      </c>
      <c r="V95" s="147" t="s">
        <v>9</v>
      </c>
      <c r="W95" s="72" t="s">
        <v>10</v>
      </c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</row>
    <row r="96" spans="1:68" s="2" customFormat="1" ht="14.25">
      <c r="A96" s="9" t="s">
        <v>48</v>
      </c>
      <c r="B96" s="49">
        <v>30</v>
      </c>
      <c r="C96" s="77">
        <v>19</v>
      </c>
      <c r="D96" s="49">
        <v>40</v>
      </c>
      <c r="E96" s="84">
        <v>51</v>
      </c>
      <c r="F96" s="81">
        <v>40</v>
      </c>
      <c r="G96" s="77">
        <v>74</v>
      </c>
      <c r="H96" s="49">
        <v>40</v>
      </c>
      <c r="I96" s="84">
        <v>51</v>
      </c>
      <c r="J96" s="49">
        <v>40</v>
      </c>
      <c r="K96" s="51">
        <v>54</v>
      </c>
      <c r="L96" s="49">
        <v>40</v>
      </c>
      <c r="M96" s="84">
        <v>51</v>
      </c>
      <c r="N96" s="49">
        <v>40</v>
      </c>
      <c r="O96" s="51">
        <v>47</v>
      </c>
      <c r="P96" s="49">
        <v>40</v>
      </c>
      <c r="Q96" s="77">
        <v>37</v>
      </c>
      <c r="R96" s="49">
        <v>40</v>
      </c>
      <c r="S96" s="77">
        <v>47</v>
      </c>
      <c r="T96" s="49">
        <v>40</v>
      </c>
      <c r="U96" s="84">
        <v>41</v>
      </c>
      <c r="V96" s="10">
        <f t="shared" ref="V96" si="21">B96+D96+F96+H96+J96+L96+N96+P96+R96+T96</f>
        <v>390</v>
      </c>
      <c r="W96" s="134">
        <f t="shared" ref="W96" si="22">C96+E96+G96+I96+K96+M96+O96+Q96+S96+U96</f>
        <v>472</v>
      </c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</row>
    <row r="97" spans="1:68" s="2" customFormat="1" ht="14.25">
      <c r="A97" s="9" t="s">
        <v>49</v>
      </c>
      <c r="B97" s="49" t="s">
        <v>12</v>
      </c>
      <c r="C97" s="78">
        <v>0</v>
      </c>
      <c r="D97" s="49" t="s">
        <v>12</v>
      </c>
      <c r="E97" s="85">
        <v>0</v>
      </c>
      <c r="F97" s="81" t="s">
        <v>12</v>
      </c>
      <c r="G97" s="78">
        <v>0</v>
      </c>
      <c r="H97" s="49" t="s">
        <v>12</v>
      </c>
      <c r="I97" s="85">
        <v>2</v>
      </c>
      <c r="J97" s="49" t="s">
        <v>12</v>
      </c>
      <c r="K97" s="50">
        <v>0</v>
      </c>
      <c r="L97" s="49" t="s">
        <v>12</v>
      </c>
      <c r="M97" s="85">
        <v>1</v>
      </c>
      <c r="N97" s="49" t="s">
        <v>12</v>
      </c>
      <c r="O97" s="50">
        <v>0</v>
      </c>
      <c r="P97" s="49" t="s">
        <v>12</v>
      </c>
      <c r="Q97" s="78">
        <v>0</v>
      </c>
      <c r="R97" s="49" t="s">
        <v>12</v>
      </c>
      <c r="S97" s="78">
        <v>5</v>
      </c>
      <c r="T97" s="49" t="s">
        <v>12</v>
      </c>
      <c r="U97" s="85">
        <v>0</v>
      </c>
      <c r="V97" s="149" t="s">
        <v>12</v>
      </c>
      <c r="W97" s="134">
        <f t="shared" ref="W96:W98" si="23">C97+E97+G97+I97+K97+M97+O97+Q97+S97+U97</f>
        <v>8</v>
      </c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</row>
    <row r="98" spans="1:68" s="2" customFormat="1" ht="14.25">
      <c r="A98" s="9" t="s">
        <v>50</v>
      </c>
      <c r="B98" s="49" t="s">
        <v>12</v>
      </c>
      <c r="C98" s="78">
        <v>37</v>
      </c>
      <c r="D98" s="49" t="s">
        <v>12</v>
      </c>
      <c r="E98" s="85">
        <v>28</v>
      </c>
      <c r="F98" s="81" t="s">
        <v>12</v>
      </c>
      <c r="G98" s="78">
        <v>39</v>
      </c>
      <c r="H98" s="49" t="s">
        <v>12</v>
      </c>
      <c r="I98" s="85">
        <v>42</v>
      </c>
      <c r="J98" s="49" t="s">
        <v>12</v>
      </c>
      <c r="K98" s="50">
        <v>35</v>
      </c>
      <c r="L98" s="49" t="s">
        <v>12</v>
      </c>
      <c r="M98" s="85">
        <v>29</v>
      </c>
      <c r="N98" s="49" t="s">
        <v>12</v>
      </c>
      <c r="O98" s="50">
        <v>35</v>
      </c>
      <c r="P98" s="49" t="s">
        <v>12</v>
      </c>
      <c r="Q98" s="78">
        <v>46</v>
      </c>
      <c r="R98" s="49" t="s">
        <v>12</v>
      </c>
      <c r="S98" s="78">
        <v>27</v>
      </c>
      <c r="T98" s="49" t="s">
        <v>12</v>
      </c>
      <c r="U98" s="85">
        <v>28</v>
      </c>
      <c r="V98" s="149" t="s">
        <v>12</v>
      </c>
      <c r="W98" s="134">
        <f t="shared" si="23"/>
        <v>346</v>
      </c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</row>
    <row r="99" spans="1:68" s="2" customFormat="1" thickBot="1">
      <c r="A99" s="46" t="s">
        <v>16</v>
      </c>
      <c r="B99" s="47">
        <f t="shared" ref="B99:I99" si="24">SUM(B96:B98)</f>
        <v>30</v>
      </c>
      <c r="C99" s="79">
        <f t="shared" si="24"/>
        <v>56</v>
      </c>
      <c r="D99" s="86">
        <f t="shared" si="24"/>
        <v>40</v>
      </c>
      <c r="E99" s="87">
        <f t="shared" si="24"/>
        <v>79</v>
      </c>
      <c r="F99" s="80">
        <f t="shared" si="24"/>
        <v>40</v>
      </c>
      <c r="G99" s="79">
        <f t="shared" si="24"/>
        <v>113</v>
      </c>
      <c r="H99" s="86">
        <f t="shared" si="24"/>
        <v>40</v>
      </c>
      <c r="I99" s="87">
        <f t="shared" si="24"/>
        <v>95</v>
      </c>
      <c r="J99" s="47">
        <v>40</v>
      </c>
      <c r="K99" s="48">
        <v>89</v>
      </c>
      <c r="L99" s="86">
        <v>40</v>
      </c>
      <c r="M99" s="87">
        <v>81</v>
      </c>
      <c r="N99" s="86">
        <v>40</v>
      </c>
      <c r="O99" s="48">
        <f>SUM(O96:O98)</f>
        <v>82</v>
      </c>
      <c r="P99" s="86">
        <v>40</v>
      </c>
      <c r="Q99" s="79">
        <f>SUM(Q96:Q98)</f>
        <v>83</v>
      </c>
      <c r="R99" s="86">
        <v>40</v>
      </c>
      <c r="S99" s="79">
        <f>SUM(S96:S98)</f>
        <v>79</v>
      </c>
      <c r="T99" s="86">
        <f>SUM(T96:T98)</f>
        <v>40</v>
      </c>
      <c r="U99" s="87">
        <f>SUM(U96:U98)</f>
        <v>69</v>
      </c>
      <c r="V99" s="80">
        <f>SUM(V96:V98)</f>
        <v>390</v>
      </c>
      <c r="W99" s="87">
        <f>SUM(W96:W98)</f>
        <v>826</v>
      </c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</row>
    <row r="100" spans="1:68" s="16" customFormat="1" ht="8.25" customHeight="1" thickBot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</row>
    <row r="101" spans="1:68" s="2" customFormat="1" ht="14.25">
      <c r="A101" s="182" t="s">
        <v>53</v>
      </c>
      <c r="B101" s="172" t="s">
        <v>3</v>
      </c>
      <c r="C101" s="173"/>
      <c r="D101" s="157" t="s">
        <v>4</v>
      </c>
      <c r="E101" s="174"/>
      <c r="F101" s="172" t="s">
        <v>5</v>
      </c>
      <c r="G101" s="173"/>
      <c r="H101" s="157" t="s">
        <v>6</v>
      </c>
      <c r="I101" s="174"/>
      <c r="J101" s="172" t="s">
        <v>7</v>
      </c>
      <c r="K101" s="173"/>
      <c r="L101" s="157" t="s">
        <v>8</v>
      </c>
      <c r="M101" s="174"/>
      <c r="N101" s="157" t="s">
        <v>79</v>
      </c>
      <c r="O101" s="174"/>
      <c r="P101" s="157" t="s">
        <v>80</v>
      </c>
      <c r="Q101" s="158"/>
      <c r="R101" s="178" t="s">
        <v>81</v>
      </c>
      <c r="S101" s="185"/>
      <c r="T101" s="178" t="s">
        <v>82</v>
      </c>
      <c r="U101" s="179"/>
      <c r="V101" s="175" t="s">
        <v>78</v>
      </c>
      <c r="W101" s="174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</row>
    <row r="102" spans="1:68" s="2" customFormat="1" ht="14.25">
      <c r="A102" s="183"/>
      <c r="B102" s="6" t="s">
        <v>9</v>
      </c>
      <c r="C102" s="68" t="s">
        <v>10</v>
      </c>
      <c r="D102" s="71" t="s">
        <v>9</v>
      </c>
      <c r="E102" s="72" t="s">
        <v>10</v>
      </c>
      <c r="F102" s="6" t="s">
        <v>9</v>
      </c>
      <c r="G102" s="68" t="s">
        <v>10</v>
      </c>
      <c r="H102" s="71" t="s">
        <v>9</v>
      </c>
      <c r="I102" s="72" t="s">
        <v>10</v>
      </c>
      <c r="J102" s="6" t="s">
        <v>9</v>
      </c>
      <c r="K102" s="7" t="s">
        <v>10</v>
      </c>
      <c r="L102" s="71" t="s">
        <v>9</v>
      </c>
      <c r="M102" s="72" t="s">
        <v>10</v>
      </c>
      <c r="N102" s="71" t="s">
        <v>9</v>
      </c>
      <c r="O102" s="7" t="s">
        <v>10</v>
      </c>
      <c r="P102" s="71" t="s">
        <v>9</v>
      </c>
      <c r="Q102" s="68" t="s">
        <v>10</v>
      </c>
      <c r="R102" s="71" t="s">
        <v>9</v>
      </c>
      <c r="S102" s="68" t="s">
        <v>10</v>
      </c>
      <c r="T102" s="71" t="s">
        <v>9</v>
      </c>
      <c r="U102" s="72" t="s">
        <v>10</v>
      </c>
      <c r="V102" s="147" t="s">
        <v>9</v>
      </c>
      <c r="W102" s="72" t="s">
        <v>10</v>
      </c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</row>
    <row r="103" spans="1:68" s="2" customFormat="1" ht="14.25">
      <c r="A103" s="9" t="s">
        <v>48</v>
      </c>
      <c r="B103" s="49">
        <v>20</v>
      </c>
      <c r="C103" s="77">
        <v>0</v>
      </c>
      <c r="D103" s="49">
        <v>20</v>
      </c>
      <c r="E103" s="84">
        <v>12</v>
      </c>
      <c r="F103" s="81">
        <v>20</v>
      </c>
      <c r="G103" s="77">
        <v>7</v>
      </c>
      <c r="H103" s="49">
        <v>20</v>
      </c>
      <c r="I103" s="84">
        <v>7</v>
      </c>
      <c r="J103" s="49">
        <v>20</v>
      </c>
      <c r="K103" s="51">
        <v>20</v>
      </c>
      <c r="L103" s="49">
        <v>20</v>
      </c>
      <c r="M103" s="84">
        <v>12</v>
      </c>
      <c r="N103" s="49">
        <v>20</v>
      </c>
      <c r="O103" s="51">
        <v>11</v>
      </c>
      <c r="P103" s="49">
        <v>20</v>
      </c>
      <c r="Q103" s="77">
        <v>5</v>
      </c>
      <c r="R103" s="49">
        <v>20</v>
      </c>
      <c r="S103" s="77">
        <v>0</v>
      </c>
      <c r="T103" s="49">
        <v>20</v>
      </c>
      <c r="U103" s="84">
        <v>10</v>
      </c>
      <c r="V103" s="10">
        <f t="shared" ref="V103" si="25">B103+D103+F103+H103+J103+L103+N103+P103+R103+T103</f>
        <v>200</v>
      </c>
      <c r="W103" s="134">
        <f t="shared" ref="W103:W105" si="26">C103+E103+G103+I103+K103+M103+O103+Q103+S103+U103</f>
        <v>84</v>
      </c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</row>
    <row r="104" spans="1:68" s="2" customFormat="1" ht="14.25">
      <c r="A104" s="9" t="s">
        <v>49</v>
      </c>
      <c r="B104" s="49" t="s">
        <v>12</v>
      </c>
      <c r="C104" s="78">
        <v>0</v>
      </c>
      <c r="D104" s="49" t="s">
        <v>12</v>
      </c>
      <c r="E104" s="85">
        <v>0</v>
      </c>
      <c r="F104" s="81" t="s">
        <v>12</v>
      </c>
      <c r="G104" s="78">
        <v>0</v>
      </c>
      <c r="H104" s="49" t="s">
        <v>12</v>
      </c>
      <c r="I104" s="85">
        <v>0</v>
      </c>
      <c r="J104" s="49" t="s">
        <v>12</v>
      </c>
      <c r="K104" s="50">
        <v>0</v>
      </c>
      <c r="L104" s="49" t="s">
        <v>12</v>
      </c>
      <c r="M104" s="85">
        <v>0</v>
      </c>
      <c r="N104" s="49" t="s">
        <v>12</v>
      </c>
      <c r="O104" s="50">
        <v>0</v>
      </c>
      <c r="P104" s="49" t="s">
        <v>12</v>
      </c>
      <c r="Q104" s="78">
        <v>0</v>
      </c>
      <c r="R104" s="49" t="s">
        <v>12</v>
      </c>
      <c r="S104" s="78">
        <v>0</v>
      </c>
      <c r="T104" s="49" t="s">
        <v>12</v>
      </c>
      <c r="U104" s="85">
        <v>0</v>
      </c>
      <c r="V104" s="149" t="s">
        <v>12</v>
      </c>
      <c r="W104" s="134">
        <f t="shared" si="26"/>
        <v>0</v>
      </c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</row>
    <row r="105" spans="1:68" s="2" customFormat="1" ht="14.25">
      <c r="A105" s="9" t="s">
        <v>50</v>
      </c>
      <c r="B105" s="49" t="s">
        <v>12</v>
      </c>
      <c r="C105" s="78">
        <v>0</v>
      </c>
      <c r="D105" s="49" t="s">
        <v>12</v>
      </c>
      <c r="E105" s="85">
        <v>0</v>
      </c>
      <c r="F105" s="81" t="s">
        <v>12</v>
      </c>
      <c r="G105" s="78">
        <v>9</v>
      </c>
      <c r="H105" s="49" t="s">
        <v>12</v>
      </c>
      <c r="I105" s="85">
        <v>6</v>
      </c>
      <c r="J105" s="49" t="s">
        <v>12</v>
      </c>
      <c r="K105" s="50">
        <v>3</v>
      </c>
      <c r="L105" s="49" t="s">
        <v>12</v>
      </c>
      <c r="M105" s="85">
        <v>1</v>
      </c>
      <c r="N105" s="49" t="s">
        <v>12</v>
      </c>
      <c r="O105" s="50">
        <v>0</v>
      </c>
      <c r="P105" s="49" t="s">
        <v>12</v>
      </c>
      <c r="Q105" s="78">
        <v>0</v>
      </c>
      <c r="R105" s="49" t="s">
        <v>12</v>
      </c>
      <c r="S105" s="78">
        <v>0</v>
      </c>
      <c r="T105" s="49" t="s">
        <v>12</v>
      </c>
      <c r="U105" s="85">
        <v>0</v>
      </c>
      <c r="V105" s="149" t="s">
        <v>12</v>
      </c>
      <c r="W105" s="134">
        <f t="shared" si="26"/>
        <v>19</v>
      </c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</row>
    <row r="106" spans="1:68" s="2" customFormat="1" thickBot="1">
      <c r="A106" s="46" t="s">
        <v>16</v>
      </c>
      <c r="B106" s="47">
        <f t="shared" ref="B106:I106" si="27">SUM(B103:B105)</f>
        <v>20</v>
      </c>
      <c r="C106" s="79">
        <f t="shared" si="27"/>
        <v>0</v>
      </c>
      <c r="D106" s="86">
        <f t="shared" si="27"/>
        <v>20</v>
      </c>
      <c r="E106" s="87">
        <f t="shared" si="27"/>
        <v>12</v>
      </c>
      <c r="F106" s="80">
        <f t="shared" si="27"/>
        <v>20</v>
      </c>
      <c r="G106" s="79">
        <f t="shared" si="27"/>
        <v>16</v>
      </c>
      <c r="H106" s="86">
        <f t="shared" si="27"/>
        <v>20</v>
      </c>
      <c r="I106" s="87">
        <f t="shared" si="27"/>
        <v>13</v>
      </c>
      <c r="J106" s="47">
        <v>20</v>
      </c>
      <c r="K106" s="48">
        <v>23</v>
      </c>
      <c r="L106" s="86">
        <v>20</v>
      </c>
      <c r="M106" s="87">
        <v>13</v>
      </c>
      <c r="N106" s="86">
        <v>20</v>
      </c>
      <c r="O106" s="48">
        <f>SUM(O103:O105)</f>
        <v>11</v>
      </c>
      <c r="P106" s="86">
        <v>20</v>
      </c>
      <c r="Q106" s="79">
        <f>SUM(Q103:Q105)</f>
        <v>5</v>
      </c>
      <c r="R106" s="86">
        <v>20</v>
      </c>
      <c r="S106" s="79">
        <f>SUM(S103:S105)</f>
        <v>0</v>
      </c>
      <c r="T106" s="86">
        <f>SUM(T103:T105)</f>
        <v>20</v>
      </c>
      <c r="U106" s="87">
        <f>SUM(U103:U105)</f>
        <v>10</v>
      </c>
      <c r="V106" s="80">
        <f>SUM(V103:V105)</f>
        <v>200</v>
      </c>
      <c r="W106" s="87">
        <f>SUM(W103:W105)</f>
        <v>103</v>
      </c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</row>
    <row r="107" spans="1:68" s="16" customFormat="1" ht="8.25" customHeight="1" thickBot="1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</row>
    <row r="108" spans="1:68" s="2" customFormat="1" ht="14.25">
      <c r="A108" s="182" t="s">
        <v>54</v>
      </c>
      <c r="B108" s="172" t="s">
        <v>3</v>
      </c>
      <c r="C108" s="173"/>
      <c r="D108" s="157" t="s">
        <v>4</v>
      </c>
      <c r="E108" s="174"/>
      <c r="F108" s="172" t="s">
        <v>5</v>
      </c>
      <c r="G108" s="173"/>
      <c r="H108" s="157" t="s">
        <v>6</v>
      </c>
      <c r="I108" s="174"/>
      <c r="J108" s="172" t="s">
        <v>7</v>
      </c>
      <c r="K108" s="173"/>
      <c r="L108" s="157" t="s">
        <v>8</v>
      </c>
      <c r="M108" s="174"/>
      <c r="N108" s="157" t="s">
        <v>79</v>
      </c>
      <c r="O108" s="174"/>
      <c r="P108" s="157" t="s">
        <v>80</v>
      </c>
      <c r="Q108" s="158"/>
      <c r="R108" s="178" t="s">
        <v>81</v>
      </c>
      <c r="S108" s="185"/>
      <c r="T108" s="178" t="s">
        <v>82</v>
      </c>
      <c r="U108" s="179"/>
      <c r="V108" s="175" t="s">
        <v>78</v>
      </c>
      <c r="W108" s="174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</row>
    <row r="109" spans="1:68" s="2" customFormat="1" ht="14.25">
      <c r="A109" s="183"/>
      <c r="B109" s="6" t="s">
        <v>9</v>
      </c>
      <c r="C109" s="68" t="s">
        <v>10</v>
      </c>
      <c r="D109" s="71" t="s">
        <v>9</v>
      </c>
      <c r="E109" s="72" t="s">
        <v>10</v>
      </c>
      <c r="F109" s="6" t="s">
        <v>9</v>
      </c>
      <c r="G109" s="68" t="s">
        <v>10</v>
      </c>
      <c r="H109" s="71" t="s">
        <v>9</v>
      </c>
      <c r="I109" s="72" t="s">
        <v>10</v>
      </c>
      <c r="J109" s="6" t="s">
        <v>9</v>
      </c>
      <c r="K109" s="7" t="s">
        <v>10</v>
      </c>
      <c r="L109" s="71" t="s">
        <v>9</v>
      </c>
      <c r="M109" s="72" t="s">
        <v>10</v>
      </c>
      <c r="N109" s="71" t="s">
        <v>9</v>
      </c>
      <c r="O109" s="7" t="s">
        <v>10</v>
      </c>
      <c r="P109" s="71" t="s">
        <v>9</v>
      </c>
      <c r="Q109" s="68" t="s">
        <v>10</v>
      </c>
      <c r="R109" s="71" t="s">
        <v>9</v>
      </c>
      <c r="S109" s="68" t="s">
        <v>10</v>
      </c>
      <c r="T109" s="71" t="s">
        <v>9</v>
      </c>
      <c r="U109" s="72" t="s">
        <v>10</v>
      </c>
      <c r="V109" s="147" t="s">
        <v>9</v>
      </c>
      <c r="W109" s="72" t="s">
        <v>10</v>
      </c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</row>
    <row r="110" spans="1:68" s="2" customFormat="1" ht="14.25">
      <c r="A110" s="9" t="s">
        <v>48</v>
      </c>
      <c r="B110" s="49">
        <v>50</v>
      </c>
      <c r="C110" s="77">
        <v>0</v>
      </c>
      <c r="D110" s="49">
        <v>50</v>
      </c>
      <c r="E110" s="84">
        <v>75</v>
      </c>
      <c r="F110" s="81">
        <v>50</v>
      </c>
      <c r="G110" s="77">
        <v>80</v>
      </c>
      <c r="H110" s="49">
        <v>50</v>
      </c>
      <c r="I110" s="84">
        <v>87</v>
      </c>
      <c r="J110" s="49">
        <v>50</v>
      </c>
      <c r="K110" s="51">
        <v>94</v>
      </c>
      <c r="L110" s="49">
        <v>50</v>
      </c>
      <c r="M110" s="84">
        <v>72</v>
      </c>
      <c r="N110" s="49">
        <v>50</v>
      </c>
      <c r="O110" s="51">
        <v>52</v>
      </c>
      <c r="P110" s="49">
        <v>50</v>
      </c>
      <c r="Q110" s="77">
        <v>25</v>
      </c>
      <c r="R110" s="49">
        <v>50</v>
      </c>
      <c r="S110" s="77">
        <v>28</v>
      </c>
      <c r="T110" s="49">
        <v>50</v>
      </c>
      <c r="U110" s="84">
        <v>47</v>
      </c>
      <c r="V110" s="10">
        <f t="shared" ref="V110" si="28">B110+D110+F110+H110+J110+L110+N110+P110+R110+T110</f>
        <v>500</v>
      </c>
      <c r="W110" s="134">
        <f t="shared" ref="W110:W112" si="29">C110+E110+G110+I110+K110+M110+O110+Q110+S110+U110</f>
        <v>560</v>
      </c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</row>
    <row r="111" spans="1:68" s="2" customFormat="1" ht="14.25">
      <c r="A111" s="9" t="s">
        <v>49</v>
      </c>
      <c r="B111" s="49" t="s">
        <v>12</v>
      </c>
      <c r="C111" s="78">
        <v>0</v>
      </c>
      <c r="D111" s="49" t="s">
        <v>12</v>
      </c>
      <c r="E111" s="85">
        <v>0</v>
      </c>
      <c r="F111" s="81" t="s">
        <v>12</v>
      </c>
      <c r="G111" s="78">
        <v>0</v>
      </c>
      <c r="H111" s="49" t="s">
        <v>12</v>
      </c>
      <c r="I111" s="85">
        <v>0</v>
      </c>
      <c r="J111" s="49" t="s">
        <v>12</v>
      </c>
      <c r="K111" s="50">
        <v>0</v>
      </c>
      <c r="L111" s="49" t="s">
        <v>12</v>
      </c>
      <c r="M111" s="85">
        <v>0</v>
      </c>
      <c r="N111" s="49" t="s">
        <v>12</v>
      </c>
      <c r="O111" s="50">
        <v>0</v>
      </c>
      <c r="P111" s="49" t="s">
        <v>12</v>
      </c>
      <c r="Q111" s="78">
        <v>0</v>
      </c>
      <c r="R111" s="49" t="s">
        <v>12</v>
      </c>
      <c r="S111" s="78">
        <v>0</v>
      </c>
      <c r="T111" s="49" t="s">
        <v>12</v>
      </c>
      <c r="U111" s="85">
        <v>0</v>
      </c>
      <c r="V111" s="149" t="s">
        <v>12</v>
      </c>
      <c r="W111" s="134">
        <f t="shared" si="29"/>
        <v>0</v>
      </c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</row>
    <row r="112" spans="1:68" s="2" customFormat="1" ht="14.25">
      <c r="A112" s="9" t="s">
        <v>50</v>
      </c>
      <c r="B112" s="49" t="s">
        <v>12</v>
      </c>
      <c r="C112" s="78">
        <v>0</v>
      </c>
      <c r="D112" s="49" t="s">
        <v>12</v>
      </c>
      <c r="E112" s="85">
        <v>0</v>
      </c>
      <c r="F112" s="81" t="s">
        <v>12</v>
      </c>
      <c r="G112" s="78">
        <v>0</v>
      </c>
      <c r="H112" s="49" t="s">
        <v>12</v>
      </c>
      <c r="I112" s="85">
        <v>0</v>
      </c>
      <c r="J112" s="49" t="s">
        <v>12</v>
      </c>
      <c r="K112" s="50">
        <v>0</v>
      </c>
      <c r="L112" s="49" t="s">
        <v>12</v>
      </c>
      <c r="M112" s="85">
        <v>0</v>
      </c>
      <c r="N112" s="49" t="s">
        <v>12</v>
      </c>
      <c r="O112" s="50">
        <v>0</v>
      </c>
      <c r="P112" s="49" t="s">
        <v>12</v>
      </c>
      <c r="Q112" s="78">
        <v>0</v>
      </c>
      <c r="R112" s="49" t="s">
        <v>12</v>
      </c>
      <c r="S112" s="78">
        <v>0</v>
      </c>
      <c r="T112" s="49" t="s">
        <v>12</v>
      </c>
      <c r="U112" s="85">
        <v>0</v>
      </c>
      <c r="V112" s="149" t="s">
        <v>12</v>
      </c>
      <c r="W112" s="134">
        <f t="shared" si="29"/>
        <v>0</v>
      </c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</row>
    <row r="113" spans="1:68" s="2" customFormat="1" thickBot="1">
      <c r="A113" s="46" t="s">
        <v>16</v>
      </c>
      <c r="B113" s="47">
        <f t="shared" ref="B113:I113" si="30">SUM(B110:B112)</f>
        <v>50</v>
      </c>
      <c r="C113" s="79">
        <f t="shared" si="30"/>
        <v>0</v>
      </c>
      <c r="D113" s="86">
        <f t="shared" si="30"/>
        <v>50</v>
      </c>
      <c r="E113" s="87">
        <f t="shared" si="30"/>
        <v>75</v>
      </c>
      <c r="F113" s="80">
        <f t="shared" si="30"/>
        <v>50</v>
      </c>
      <c r="G113" s="79">
        <f t="shared" si="30"/>
        <v>80</v>
      </c>
      <c r="H113" s="86">
        <f t="shared" si="30"/>
        <v>50</v>
      </c>
      <c r="I113" s="87">
        <f t="shared" si="30"/>
        <v>87</v>
      </c>
      <c r="J113" s="47">
        <v>50</v>
      </c>
      <c r="K113" s="48">
        <v>94</v>
      </c>
      <c r="L113" s="86">
        <v>50</v>
      </c>
      <c r="M113" s="87">
        <v>72</v>
      </c>
      <c r="N113" s="86">
        <v>50</v>
      </c>
      <c r="O113" s="48">
        <f>SUM(O110:O112)</f>
        <v>52</v>
      </c>
      <c r="P113" s="86">
        <v>50</v>
      </c>
      <c r="Q113" s="79">
        <f>SUM(Q110:Q112)</f>
        <v>25</v>
      </c>
      <c r="R113" s="86">
        <v>50</v>
      </c>
      <c r="S113" s="79">
        <f>SUM(S110:S112)</f>
        <v>28</v>
      </c>
      <c r="T113" s="86">
        <f>SUM(T110:T112)</f>
        <v>50</v>
      </c>
      <c r="U113" s="87">
        <f>SUM(U110:U112)</f>
        <v>47</v>
      </c>
      <c r="V113" s="80">
        <f>SUM(V110:V112)</f>
        <v>500</v>
      </c>
      <c r="W113" s="87">
        <f>SUM(W110:W112)</f>
        <v>560</v>
      </c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</row>
    <row r="114" spans="1:68" s="16" customFormat="1" ht="9.75" customHeight="1" thickBo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</row>
    <row r="115" spans="1:68" s="2" customFormat="1" ht="14.25">
      <c r="A115" s="182" t="s">
        <v>55</v>
      </c>
      <c r="B115" s="172" t="s">
        <v>3</v>
      </c>
      <c r="C115" s="173"/>
      <c r="D115" s="157" t="s">
        <v>4</v>
      </c>
      <c r="E115" s="174"/>
      <c r="F115" s="172" t="s">
        <v>5</v>
      </c>
      <c r="G115" s="173"/>
      <c r="H115" s="157" t="s">
        <v>6</v>
      </c>
      <c r="I115" s="174"/>
      <c r="J115" s="172" t="s">
        <v>7</v>
      </c>
      <c r="K115" s="173"/>
      <c r="L115" s="157" t="s">
        <v>8</v>
      </c>
      <c r="M115" s="174"/>
      <c r="N115" s="157" t="s">
        <v>79</v>
      </c>
      <c r="O115" s="174"/>
      <c r="P115" s="157" t="s">
        <v>80</v>
      </c>
      <c r="Q115" s="158"/>
      <c r="R115" s="178" t="s">
        <v>81</v>
      </c>
      <c r="S115" s="185"/>
      <c r="T115" s="178" t="s">
        <v>82</v>
      </c>
      <c r="U115" s="179"/>
      <c r="V115" s="175" t="s">
        <v>78</v>
      </c>
      <c r="W115" s="174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</row>
    <row r="116" spans="1:68" s="2" customFormat="1" ht="14.25">
      <c r="A116" s="183"/>
      <c r="B116" s="6" t="s">
        <v>9</v>
      </c>
      <c r="C116" s="68" t="s">
        <v>10</v>
      </c>
      <c r="D116" s="71" t="s">
        <v>9</v>
      </c>
      <c r="E116" s="72" t="s">
        <v>10</v>
      </c>
      <c r="F116" s="6" t="s">
        <v>9</v>
      </c>
      <c r="G116" s="68" t="s">
        <v>10</v>
      </c>
      <c r="H116" s="71" t="s">
        <v>9</v>
      </c>
      <c r="I116" s="72" t="s">
        <v>10</v>
      </c>
      <c r="J116" s="6" t="s">
        <v>9</v>
      </c>
      <c r="K116" s="7" t="s">
        <v>10</v>
      </c>
      <c r="L116" s="71" t="s">
        <v>9</v>
      </c>
      <c r="M116" s="72" t="s">
        <v>10</v>
      </c>
      <c r="N116" s="71" t="s">
        <v>9</v>
      </c>
      <c r="O116" s="7" t="s">
        <v>10</v>
      </c>
      <c r="P116" s="71" t="s">
        <v>9</v>
      </c>
      <c r="Q116" s="68" t="s">
        <v>10</v>
      </c>
      <c r="R116" s="71" t="s">
        <v>9</v>
      </c>
      <c r="S116" s="68" t="s">
        <v>10</v>
      </c>
      <c r="T116" s="71" t="s">
        <v>9</v>
      </c>
      <c r="U116" s="72" t="s">
        <v>10</v>
      </c>
      <c r="V116" s="147" t="s">
        <v>9</v>
      </c>
      <c r="W116" s="72" t="s">
        <v>10</v>
      </c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</row>
    <row r="117" spans="1:68" s="2" customFormat="1" ht="14.25">
      <c r="A117" s="9" t="s">
        <v>48</v>
      </c>
      <c r="B117" s="49">
        <v>100</v>
      </c>
      <c r="C117" s="77">
        <v>106</v>
      </c>
      <c r="D117" s="49">
        <v>100</v>
      </c>
      <c r="E117" s="84">
        <v>111</v>
      </c>
      <c r="F117" s="81">
        <v>100</v>
      </c>
      <c r="G117" s="77">
        <v>115</v>
      </c>
      <c r="H117" s="49">
        <v>100</v>
      </c>
      <c r="I117" s="84">
        <v>118</v>
      </c>
      <c r="J117" s="49">
        <v>100</v>
      </c>
      <c r="K117" s="51">
        <v>166</v>
      </c>
      <c r="L117" s="49">
        <v>100</v>
      </c>
      <c r="M117" s="84">
        <v>88</v>
      </c>
      <c r="N117" s="49">
        <v>100</v>
      </c>
      <c r="O117" s="51">
        <v>65</v>
      </c>
      <c r="P117" s="49">
        <v>100</v>
      </c>
      <c r="Q117" s="77">
        <v>101</v>
      </c>
      <c r="R117" s="49">
        <v>100</v>
      </c>
      <c r="S117" s="77">
        <v>86</v>
      </c>
      <c r="T117" s="49">
        <v>100</v>
      </c>
      <c r="U117" s="84">
        <v>97</v>
      </c>
      <c r="V117" s="10">
        <f t="shared" ref="V117" si="31">B117+D117+F117+H117+J117+L117+N117+P117+R117+T117</f>
        <v>1000</v>
      </c>
      <c r="W117" s="134">
        <f t="shared" ref="W117:W119" si="32">C117+E117+G117+I117+K117+M117+O117+Q117+S117+U117</f>
        <v>1053</v>
      </c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</row>
    <row r="118" spans="1:68" s="2" customFormat="1" ht="14.25">
      <c r="A118" s="9" t="s">
        <v>49</v>
      </c>
      <c r="B118" s="49" t="s">
        <v>12</v>
      </c>
      <c r="C118" s="78">
        <v>0</v>
      </c>
      <c r="D118" s="49" t="s">
        <v>12</v>
      </c>
      <c r="E118" s="85">
        <v>0</v>
      </c>
      <c r="F118" s="81" t="s">
        <v>12</v>
      </c>
      <c r="G118" s="78">
        <v>0</v>
      </c>
      <c r="H118" s="49" t="s">
        <v>12</v>
      </c>
      <c r="I118" s="85">
        <v>0</v>
      </c>
      <c r="J118" s="49" t="s">
        <v>12</v>
      </c>
      <c r="K118" s="50">
        <v>0</v>
      </c>
      <c r="L118" s="49" t="s">
        <v>12</v>
      </c>
      <c r="M118" s="85">
        <v>0</v>
      </c>
      <c r="N118" s="49" t="s">
        <v>12</v>
      </c>
      <c r="O118" s="50">
        <v>0</v>
      </c>
      <c r="P118" s="49" t="s">
        <v>12</v>
      </c>
      <c r="Q118" s="78">
        <v>0</v>
      </c>
      <c r="R118" s="49" t="s">
        <v>12</v>
      </c>
      <c r="S118" s="78">
        <v>0</v>
      </c>
      <c r="T118" s="49" t="s">
        <v>12</v>
      </c>
      <c r="U118" s="85">
        <v>0</v>
      </c>
      <c r="V118" s="149" t="s">
        <v>12</v>
      </c>
      <c r="W118" s="134">
        <f t="shared" si="32"/>
        <v>0</v>
      </c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</row>
    <row r="119" spans="1:68" s="2" customFormat="1" ht="14.25">
      <c r="A119" s="9" t="s">
        <v>50</v>
      </c>
      <c r="B119" s="49" t="s">
        <v>12</v>
      </c>
      <c r="C119" s="78">
        <v>0</v>
      </c>
      <c r="D119" s="49" t="s">
        <v>12</v>
      </c>
      <c r="E119" s="85">
        <v>0</v>
      </c>
      <c r="F119" s="81" t="s">
        <v>12</v>
      </c>
      <c r="G119" s="78">
        <v>0</v>
      </c>
      <c r="H119" s="49" t="s">
        <v>12</v>
      </c>
      <c r="I119" s="85">
        <v>0</v>
      </c>
      <c r="J119" s="49" t="s">
        <v>12</v>
      </c>
      <c r="K119" s="50">
        <v>0</v>
      </c>
      <c r="L119" s="49" t="s">
        <v>12</v>
      </c>
      <c r="M119" s="85">
        <v>0</v>
      </c>
      <c r="N119" s="49" t="s">
        <v>12</v>
      </c>
      <c r="O119" s="50">
        <v>0</v>
      </c>
      <c r="P119" s="49" t="s">
        <v>12</v>
      </c>
      <c r="Q119" s="78">
        <v>0</v>
      </c>
      <c r="R119" s="49" t="s">
        <v>12</v>
      </c>
      <c r="S119" s="78">
        <v>0</v>
      </c>
      <c r="T119" s="49" t="s">
        <v>12</v>
      </c>
      <c r="U119" s="85">
        <v>0</v>
      </c>
      <c r="V119" s="149" t="s">
        <v>12</v>
      </c>
      <c r="W119" s="134">
        <f t="shared" si="32"/>
        <v>0</v>
      </c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</row>
    <row r="120" spans="1:68" s="2" customFormat="1" thickBot="1">
      <c r="A120" s="46" t="s">
        <v>16</v>
      </c>
      <c r="B120" s="47">
        <f t="shared" ref="B120:I120" si="33">SUM(B117:B119)</f>
        <v>100</v>
      </c>
      <c r="C120" s="79">
        <f t="shared" si="33"/>
        <v>106</v>
      </c>
      <c r="D120" s="86">
        <f t="shared" si="33"/>
        <v>100</v>
      </c>
      <c r="E120" s="87">
        <f t="shared" si="33"/>
        <v>111</v>
      </c>
      <c r="F120" s="80">
        <f t="shared" si="33"/>
        <v>100</v>
      </c>
      <c r="G120" s="79">
        <f t="shared" si="33"/>
        <v>115</v>
      </c>
      <c r="H120" s="86">
        <f t="shared" si="33"/>
        <v>100</v>
      </c>
      <c r="I120" s="87">
        <f t="shared" si="33"/>
        <v>118</v>
      </c>
      <c r="J120" s="47">
        <v>100</v>
      </c>
      <c r="K120" s="48">
        <v>166</v>
      </c>
      <c r="L120" s="86">
        <v>100</v>
      </c>
      <c r="M120" s="87">
        <v>88</v>
      </c>
      <c r="N120" s="86">
        <v>100</v>
      </c>
      <c r="O120" s="48">
        <f>SUM(O117:O119)</f>
        <v>65</v>
      </c>
      <c r="P120" s="86">
        <v>100</v>
      </c>
      <c r="Q120" s="79">
        <f>SUM(Q117:Q119)</f>
        <v>101</v>
      </c>
      <c r="R120" s="86">
        <v>100</v>
      </c>
      <c r="S120" s="79">
        <f>SUM(S117:S119)</f>
        <v>86</v>
      </c>
      <c r="T120" s="86">
        <f>SUM(T117:T119)</f>
        <v>100</v>
      </c>
      <c r="U120" s="87">
        <f>SUM(U117:U119)</f>
        <v>97</v>
      </c>
      <c r="V120" s="80">
        <f>SUM(V117:V119)</f>
        <v>1000</v>
      </c>
      <c r="W120" s="87">
        <f>SUM(W117:W119)</f>
        <v>1053</v>
      </c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</row>
    <row r="121" spans="1:68" s="16" customFormat="1" ht="8.25" customHeight="1" thickBot="1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</row>
    <row r="122" spans="1:68" s="2" customFormat="1" ht="14.25">
      <c r="A122" s="186" t="s">
        <v>56</v>
      </c>
      <c r="B122" s="157" t="s">
        <v>3</v>
      </c>
      <c r="C122" s="174"/>
      <c r="D122" s="172" t="s">
        <v>4</v>
      </c>
      <c r="E122" s="173"/>
      <c r="F122" s="157" t="s">
        <v>5</v>
      </c>
      <c r="G122" s="174"/>
      <c r="H122" s="157" t="s">
        <v>6</v>
      </c>
      <c r="I122" s="174"/>
      <c r="J122" s="175" t="s">
        <v>7</v>
      </c>
      <c r="K122" s="158"/>
      <c r="L122" s="157" t="s">
        <v>8</v>
      </c>
      <c r="M122" s="174"/>
      <c r="N122" s="157" t="s">
        <v>79</v>
      </c>
      <c r="O122" s="174"/>
      <c r="P122" s="157" t="s">
        <v>80</v>
      </c>
      <c r="Q122" s="158"/>
      <c r="R122" s="178" t="s">
        <v>81</v>
      </c>
      <c r="S122" s="185"/>
      <c r="T122" s="178" t="s">
        <v>82</v>
      </c>
      <c r="U122" s="179"/>
      <c r="V122" s="175" t="s">
        <v>78</v>
      </c>
      <c r="W122" s="174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</row>
    <row r="123" spans="1:68" s="2" customFormat="1" ht="14.25">
      <c r="A123" s="187"/>
      <c r="B123" s="71" t="s">
        <v>9</v>
      </c>
      <c r="C123" s="72" t="s">
        <v>10</v>
      </c>
      <c r="D123" s="6" t="s">
        <v>9</v>
      </c>
      <c r="E123" s="68" t="s">
        <v>10</v>
      </c>
      <c r="F123" s="71" t="s">
        <v>9</v>
      </c>
      <c r="G123" s="72" t="s">
        <v>10</v>
      </c>
      <c r="H123" s="71" t="s">
        <v>9</v>
      </c>
      <c r="I123" s="72" t="s">
        <v>10</v>
      </c>
      <c r="J123" s="6" t="s">
        <v>9</v>
      </c>
      <c r="K123" s="68" t="s">
        <v>10</v>
      </c>
      <c r="L123" s="71" t="s">
        <v>9</v>
      </c>
      <c r="M123" s="72" t="s">
        <v>10</v>
      </c>
      <c r="N123" s="71" t="s">
        <v>9</v>
      </c>
      <c r="O123" s="7" t="s">
        <v>10</v>
      </c>
      <c r="P123" s="71" t="s">
        <v>9</v>
      </c>
      <c r="Q123" s="68" t="s">
        <v>10</v>
      </c>
      <c r="R123" s="71" t="s">
        <v>9</v>
      </c>
      <c r="S123" s="68" t="s">
        <v>10</v>
      </c>
      <c r="T123" s="71" t="s">
        <v>9</v>
      </c>
      <c r="U123" s="72" t="s">
        <v>10</v>
      </c>
      <c r="V123" s="147" t="s">
        <v>9</v>
      </c>
      <c r="W123" s="72" t="s">
        <v>10</v>
      </c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</row>
    <row r="124" spans="1:68" s="2" customFormat="1" ht="14.25">
      <c r="A124" s="40" t="s">
        <v>48</v>
      </c>
      <c r="B124" s="49">
        <v>200</v>
      </c>
      <c r="C124" s="84">
        <v>58</v>
      </c>
      <c r="D124" s="81">
        <v>200</v>
      </c>
      <c r="E124" s="77">
        <v>79</v>
      </c>
      <c r="F124" s="49">
        <v>200</v>
      </c>
      <c r="G124" s="84">
        <v>263</v>
      </c>
      <c r="H124" s="49">
        <v>200</v>
      </c>
      <c r="I124" s="84">
        <v>397</v>
      </c>
      <c r="J124" s="81">
        <v>200</v>
      </c>
      <c r="K124" s="77">
        <v>348</v>
      </c>
      <c r="L124" s="49">
        <v>200</v>
      </c>
      <c r="M124" s="84">
        <v>261</v>
      </c>
      <c r="N124" s="49">
        <v>200</v>
      </c>
      <c r="O124" s="51">
        <v>325</v>
      </c>
      <c r="P124" s="49">
        <v>200</v>
      </c>
      <c r="Q124" s="77">
        <v>223</v>
      </c>
      <c r="R124" s="49">
        <v>200</v>
      </c>
      <c r="S124" s="77">
        <v>145</v>
      </c>
      <c r="T124" s="49">
        <v>200</v>
      </c>
      <c r="U124" s="84">
        <v>149</v>
      </c>
      <c r="V124" s="10">
        <f t="shared" ref="V124" si="34">B124+D124+F124+H124+J124+L124+N124+P124+R124+T124</f>
        <v>2000</v>
      </c>
      <c r="W124" s="134">
        <f t="shared" ref="W124:W126" si="35">C124+E124+G124+I124+K124+M124+O124+Q124+S124+U124</f>
        <v>2248</v>
      </c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</row>
    <row r="125" spans="1:68" s="2" customFormat="1" ht="14.25">
      <c r="A125" s="40" t="s">
        <v>49</v>
      </c>
      <c r="B125" s="49" t="s">
        <v>12</v>
      </c>
      <c r="C125" s="84">
        <v>0</v>
      </c>
      <c r="D125" s="81" t="s">
        <v>12</v>
      </c>
      <c r="E125" s="77">
        <v>0</v>
      </c>
      <c r="F125" s="49" t="s">
        <v>12</v>
      </c>
      <c r="G125" s="84">
        <v>386</v>
      </c>
      <c r="H125" s="49" t="s">
        <v>12</v>
      </c>
      <c r="I125" s="84">
        <v>360</v>
      </c>
      <c r="J125" s="81" t="s">
        <v>12</v>
      </c>
      <c r="K125" s="78">
        <v>274</v>
      </c>
      <c r="L125" s="49" t="s">
        <v>12</v>
      </c>
      <c r="M125" s="85">
        <v>331</v>
      </c>
      <c r="N125" s="49" t="s">
        <v>12</v>
      </c>
      <c r="O125" s="50">
        <v>354</v>
      </c>
      <c r="P125" s="49" t="s">
        <v>12</v>
      </c>
      <c r="Q125" s="78">
        <v>380</v>
      </c>
      <c r="R125" s="49" t="s">
        <v>12</v>
      </c>
      <c r="S125" s="78">
        <v>289</v>
      </c>
      <c r="T125" s="49" t="s">
        <v>12</v>
      </c>
      <c r="U125" s="85">
        <v>358</v>
      </c>
      <c r="V125" s="149" t="s">
        <v>12</v>
      </c>
      <c r="W125" s="134">
        <f t="shared" si="35"/>
        <v>2732</v>
      </c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</row>
    <row r="126" spans="1:68" s="2" customFormat="1" ht="14.25">
      <c r="A126" s="40" t="s">
        <v>50</v>
      </c>
      <c r="B126" s="49" t="s">
        <v>12</v>
      </c>
      <c r="C126" s="85">
        <v>0</v>
      </c>
      <c r="D126" s="81" t="s">
        <v>12</v>
      </c>
      <c r="E126" s="78">
        <v>0</v>
      </c>
      <c r="F126" s="49" t="s">
        <v>12</v>
      </c>
      <c r="G126" s="85">
        <v>0</v>
      </c>
      <c r="H126" s="49" t="s">
        <v>12</v>
      </c>
      <c r="I126" s="85">
        <v>0</v>
      </c>
      <c r="J126" s="81" t="s">
        <v>12</v>
      </c>
      <c r="K126" s="78">
        <v>0</v>
      </c>
      <c r="L126" s="49" t="s">
        <v>12</v>
      </c>
      <c r="M126" s="85">
        <v>0</v>
      </c>
      <c r="N126" s="49" t="s">
        <v>12</v>
      </c>
      <c r="O126" s="50">
        <v>0</v>
      </c>
      <c r="P126" s="49" t="s">
        <v>12</v>
      </c>
      <c r="Q126" s="78">
        <v>0</v>
      </c>
      <c r="R126" s="49" t="s">
        <v>12</v>
      </c>
      <c r="S126" s="78">
        <v>0</v>
      </c>
      <c r="T126" s="49" t="s">
        <v>12</v>
      </c>
      <c r="U126" s="85">
        <v>0</v>
      </c>
      <c r="V126" s="149" t="s">
        <v>12</v>
      </c>
      <c r="W126" s="134">
        <f t="shared" si="35"/>
        <v>0</v>
      </c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</row>
    <row r="127" spans="1:68" s="2" customFormat="1" thickBot="1">
      <c r="A127" s="46" t="s">
        <v>16</v>
      </c>
      <c r="B127" s="86">
        <f t="shared" ref="B127:I127" si="36">SUM(B124:B126)</f>
        <v>200</v>
      </c>
      <c r="C127" s="87">
        <f t="shared" si="36"/>
        <v>58</v>
      </c>
      <c r="D127" s="80">
        <f t="shared" si="36"/>
        <v>200</v>
      </c>
      <c r="E127" s="79">
        <f t="shared" si="36"/>
        <v>79</v>
      </c>
      <c r="F127" s="86">
        <f t="shared" si="36"/>
        <v>200</v>
      </c>
      <c r="G127" s="87">
        <f t="shared" si="36"/>
        <v>649</v>
      </c>
      <c r="H127" s="86">
        <f t="shared" si="36"/>
        <v>200</v>
      </c>
      <c r="I127" s="87">
        <f t="shared" si="36"/>
        <v>757</v>
      </c>
      <c r="J127" s="80">
        <v>200</v>
      </c>
      <c r="K127" s="79">
        <v>622</v>
      </c>
      <c r="L127" s="86">
        <v>200</v>
      </c>
      <c r="M127" s="87">
        <v>592</v>
      </c>
      <c r="N127" s="86">
        <v>200</v>
      </c>
      <c r="O127" s="48">
        <f>SUM(O124:O126)</f>
        <v>679</v>
      </c>
      <c r="P127" s="86">
        <v>200</v>
      </c>
      <c r="Q127" s="79">
        <f>SUM(Q124:Q126)</f>
        <v>603</v>
      </c>
      <c r="R127" s="86">
        <v>200</v>
      </c>
      <c r="S127" s="79">
        <f>SUM(S124:S126)</f>
        <v>434</v>
      </c>
      <c r="T127" s="86">
        <f>SUM(T124:T126)</f>
        <v>200</v>
      </c>
      <c r="U127" s="87">
        <f>SUM(U124:U126)</f>
        <v>507</v>
      </c>
      <c r="V127" s="80">
        <f>SUM(V124:V126)</f>
        <v>2000</v>
      </c>
      <c r="W127" s="87">
        <f>SUM(W124:W126)</f>
        <v>4980</v>
      </c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</row>
    <row r="128" spans="1:68" s="16" customFormat="1" ht="6.75" customHeight="1" thickBo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</row>
    <row r="129" spans="1:68" s="2" customFormat="1" ht="14.25">
      <c r="A129" s="182" t="s">
        <v>57</v>
      </c>
      <c r="B129" s="172" t="s">
        <v>3</v>
      </c>
      <c r="C129" s="173"/>
      <c r="D129" s="157" t="s">
        <v>4</v>
      </c>
      <c r="E129" s="174"/>
      <c r="F129" s="172" t="s">
        <v>5</v>
      </c>
      <c r="G129" s="173"/>
      <c r="H129" s="157" t="s">
        <v>6</v>
      </c>
      <c r="I129" s="174"/>
      <c r="J129" s="172" t="s">
        <v>7</v>
      </c>
      <c r="K129" s="173"/>
      <c r="L129" s="157" t="s">
        <v>8</v>
      </c>
      <c r="M129" s="174"/>
      <c r="N129" s="157" t="s">
        <v>79</v>
      </c>
      <c r="O129" s="158"/>
      <c r="P129" s="157" t="s">
        <v>80</v>
      </c>
      <c r="Q129" s="158"/>
      <c r="R129" s="178" t="s">
        <v>81</v>
      </c>
      <c r="S129" s="185"/>
      <c r="T129" s="178" t="s">
        <v>82</v>
      </c>
      <c r="U129" s="179"/>
      <c r="V129" s="175" t="s">
        <v>78</v>
      </c>
      <c r="W129" s="174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</row>
    <row r="130" spans="1:68" s="2" customFormat="1" ht="14.25">
      <c r="A130" s="183"/>
      <c r="B130" s="6" t="s">
        <v>9</v>
      </c>
      <c r="C130" s="68" t="s">
        <v>10</v>
      </c>
      <c r="D130" s="71" t="s">
        <v>9</v>
      </c>
      <c r="E130" s="72" t="s">
        <v>10</v>
      </c>
      <c r="F130" s="6" t="s">
        <v>9</v>
      </c>
      <c r="G130" s="68" t="s">
        <v>10</v>
      </c>
      <c r="H130" s="71" t="s">
        <v>9</v>
      </c>
      <c r="I130" s="72" t="s">
        <v>10</v>
      </c>
      <c r="J130" s="6" t="s">
        <v>9</v>
      </c>
      <c r="K130" s="7" t="s">
        <v>10</v>
      </c>
      <c r="L130" s="71" t="s">
        <v>9</v>
      </c>
      <c r="M130" s="72" t="s">
        <v>10</v>
      </c>
      <c r="N130" s="71" t="s">
        <v>9</v>
      </c>
      <c r="O130" s="68" t="s">
        <v>10</v>
      </c>
      <c r="P130" s="71" t="s">
        <v>9</v>
      </c>
      <c r="Q130" s="68" t="s">
        <v>10</v>
      </c>
      <c r="R130" s="71" t="s">
        <v>9</v>
      </c>
      <c r="S130" s="68" t="s">
        <v>10</v>
      </c>
      <c r="T130" s="71" t="s">
        <v>9</v>
      </c>
      <c r="U130" s="72" t="s">
        <v>10</v>
      </c>
      <c r="V130" s="147" t="s">
        <v>9</v>
      </c>
      <c r="W130" s="72" t="s">
        <v>10</v>
      </c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</row>
    <row r="131" spans="1:68" s="2" customFormat="1" ht="14.25">
      <c r="A131" s="9" t="s">
        <v>48</v>
      </c>
      <c r="B131" s="53">
        <v>600</v>
      </c>
      <c r="C131" s="77">
        <v>563</v>
      </c>
      <c r="D131" s="53">
        <v>600</v>
      </c>
      <c r="E131" s="84">
        <v>542</v>
      </c>
      <c r="F131" s="92">
        <v>600</v>
      </c>
      <c r="G131" s="77">
        <v>605</v>
      </c>
      <c r="H131" s="53">
        <v>600</v>
      </c>
      <c r="I131" s="84">
        <v>650</v>
      </c>
      <c r="J131" s="53">
        <v>600</v>
      </c>
      <c r="K131" s="51">
        <v>680</v>
      </c>
      <c r="L131" s="49">
        <v>600</v>
      </c>
      <c r="M131" s="84">
        <v>487</v>
      </c>
      <c r="N131" s="49">
        <v>600</v>
      </c>
      <c r="O131" s="77">
        <v>544</v>
      </c>
      <c r="P131" s="49">
        <v>600</v>
      </c>
      <c r="Q131" s="77">
        <v>422</v>
      </c>
      <c r="R131" s="49">
        <v>600</v>
      </c>
      <c r="S131" s="77">
        <v>0</v>
      </c>
      <c r="T131" s="53">
        <v>600</v>
      </c>
      <c r="U131" s="84">
        <v>91</v>
      </c>
      <c r="V131" s="10">
        <f t="shared" ref="V131" si="37">B131+D131+F131+H131+J131+L131+N131+P131+R131+T131</f>
        <v>6000</v>
      </c>
      <c r="W131" s="134">
        <f t="shared" ref="W131:W133" si="38">C131+E131+G131+I131+K131+M131+O131+Q131+S131+U131</f>
        <v>4584</v>
      </c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</row>
    <row r="132" spans="1:68" s="2" customFormat="1" ht="14.25">
      <c r="A132" s="9" t="s">
        <v>49</v>
      </c>
      <c r="B132" s="49" t="s">
        <v>12</v>
      </c>
      <c r="C132" s="78">
        <v>0</v>
      </c>
      <c r="D132" s="49" t="s">
        <v>12</v>
      </c>
      <c r="E132" s="85">
        <v>0</v>
      </c>
      <c r="F132" s="81" t="s">
        <v>12</v>
      </c>
      <c r="G132" s="78">
        <v>0</v>
      </c>
      <c r="H132" s="49" t="s">
        <v>12</v>
      </c>
      <c r="I132" s="85">
        <v>0</v>
      </c>
      <c r="J132" s="49" t="s">
        <v>12</v>
      </c>
      <c r="K132" s="50">
        <v>0</v>
      </c>
      <c r="L132" s="49" t="s">
        <v>12</v>
      </c>
      <c r="M132" s="85">
        <v>0</v>
      </c>
      <c r="N132" s="49" t="s">
        <v>12</v>
      </c>
      <c r="O132" s="78">
        <v>0</v>
      </c>
      <c r="P132" s="49" t="s">
        <v>12</v>
      </c>
      <c r="Q132" s="78">
        <v>0</v>
      </c>
      <c r="R132" s="49" t="s">
        <v>12</v>
      </c>
      <c r="S132" s="78">
        <v>0</v>
      </c>
      <c r="T132" s="49" t="s">
        <v>12</v>
      </c>
      <c r="U132" s="85">
        <v>0</v>
      </c>
      <c r="V132" s="149" t="s">
        <v>12</v>
      </c>
      <c r="W132" s="134">
        <f t="shared" si="38"/>
        <v>0</v>
      </c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</row>
    <row r="133" spans="1:68" s="2" customFormat="1" ht="14.25">
      <c r="A133" s="9" t="s">
        <v>50</v>
      </c>
      <c r="B133" s="54" t="s">
        <v>12</v>
      </c>
      <c r="C133" s="78">
        <v>0</v>
      </c>
      <c r="D133" s="54" t="s">
        <v>12</v>
      </c>
      <c r="E133" s="85">
        <v>0</v>
      </c>
      <c r="F133" s="83" t="s">
        <v>12</v>
      </c>
      <c r="G133" s="78">
        <v>0</v>
      </c>
      <c r="H133" s="54" t="s">
        <v>12</v>
      </c>
      <c r="I133" s="85">
        <v>0</v>
      </c>
      <c r="J133" s="54" t="s">
        <v>12</v>
      </c>
      <c r="K133" s="50">
        <v>0</v>
      </c>
      <c r="L133" s="49" t="s">
        <v>12</v>
      </c>
      <c r="M133" s="85">
        <v>0</v>
      </c>
      <c r="N133" s="49" t="s">
        <v>12</v>
      </c>
      <c r="O133" s="78">
        <v>0</v>
      </c>
      <c r="P133" s="49" t="s">
        <v>12</v>
      </c>
      <c r="Q133" s="78">
        <v>0</v>
      </c>
      <c r="R133" s="49" t="s">
        <v>12</v>
      </c>
      <c r="S133" s="78">
        <v>0</v>
      </c>
      <c r="T133" s="54" t="s">
        <v>12</v>
      </c>
      <c r="U133" s="85">
        <v>0</v>
      </c>
      <c r="V133" s="149" t="s">
        <v>12</v>
      </c>
      <c r="W133" s="134">
        <f t="shared" si="38"/>
        <v>0</v>
      </c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</row>
    <row r="134" spans="1:68" s="2" customFormat="1" thickBot="1">
      <c r="A134" s="46" t="s">
        <v>16</v>
      </c>
      <c r="B134" s="47">
        <f t="shared" ref="B134:I134" si="39">SUM(B131:B133)</f>
        <v>600</v>
      </c>
      <c r="C134" s="79">
        <f t="shared" si="39"/>
        <v>563</v>
      </c>
      <c r="D134" s="86">
        <f t="shared" si="39"/>
        <v>600</v>
      </c>
      <c r="E134" s="87">
        <f t="shared" si="39"/>
        <v>542</v>
      </c>
      <c r="F134" s="80">
        <f t="shared" si="39"/>
        <v>600</v>
      </c>
      <c r="G134" s="79">
        <f t="shared" si="39"/>
        <v>605</v>
      </c>
      <c r="H134" s="86">
        <f t="shared" si="39"/>
        <v>600</v>
      </c>
      <c r="I134" s="87">
        <f t="shared" si="39"/>
        <v>650</v>
      </c>
      <c r="J134" s="47">
        <v>600</v>
      </c>
      <c r="K134" s="48">
        <v>680</v>
      </c>
      <c r="L134" s="86">
        <v>600</v>
      </c>
      <c r="M134" s="87">
        <v>487</v>
      </c>
      <c r="N134" s="86">
        <v>600</v>
      </c>
      <c r="O134" s="79">
        <f>SUM(O131:O133)</f>
        <v>544</v>
      </c>
      <c r="P134" s="86">
        <v>600</v>
      </c>
      <c r="Q134" s="79">
        <f>SUM(Q131:Q133)</f>
        <v>422</v>
      </c>
      <c r="R134" s="86">
        <v>600</v>
      </c>
      <c r="S134" s="79">
        <f>SUM(S131:S133)</f>
        <v>0</v>
      </c>
      <c r="T134" s="86">
        <f>SUM(T131:T133)</f>
        <v>600</v>
      </c>
      <c r="U134" s="87">
        <f>SUM(U131:U133)</f>
        <v>91</v>
      </c>
      <c r="V134" s="80">
        <f>SUM(V131:V133)</f>
        <v>6000</v>
      </c>
      <c r="W134" s="87">
        <f>SUM(W131:W133)</f>
        <v>4584</v>
      </c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</row>
    <row r="135" spans="1:68" s="16" customFormat="1" ht="6" customHeight="1" thickBo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</row>
    <row r="136" spans="1:68" s="2" customFormat="1" ht="14.25">
      <c r="A136" s="186" t="s">
        <v>58</v>
      </c>
      <c r="B136" s="157" t="s">
        <v>3</v>
      </c>
      <c r="C136" s="174"/>
      <c r="D136" s="172" t="s">
        <v>4</v>
      </c>
      <c r="E136" s="173"/>
      <c r="F136" s="157" t="s">
        <v>5</v>
      </c>
      <c r="G136" s="158"/>
      <c r="H136" s="157" t="s">
        <v>6</v>
      </c>
      <c r="I136" s="174"/>
      <c r="J136" s="175" t="s">
        <v>7</v>
      </c>
      <c r="K136" s="158"/>
      <c r="L136" s="157" t="s">
        <v>8</v>
      </c>
      <c r="M136" s="174"/>
      <c r="N136" s="157" t="s">
        <v>79</v>
      </c>
      <c r="O136" s="174"/>
      <c r="P136" s="157" t="s">
        <v>80</v>
      </c>
      <c r="Q136" s="158"/>
      <c r="R136" s="178" t="s">
        <v>81</v>
      </c>
      <c r="S136" s="185"/>
      <c r="T136" s="178" t="s">
        <v>82</v>
      </c>
      <c r="U136" s="179"/>
      <c r="V136" s="175" t="s">
        <v>78</v>
      </c>
      <c r="W136" s="174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</row>
    <row r="137" spans="1:68" s="2" customFormat="1" ht="14.25">
      <c r="A137" s="187"/>
      <c r="B137" s="71" t="s">
        <v>9</v>
      </c>
      <c r="C137" s="72" t="s">
        <v>10</v>
      </c>
      <c r="D137" s="6" t="s">
        <v>9</v>
      </c>
      <c r="E137" s="68" t="s">
        <v>10</v>
      </c>
      <c r="F137" s="71" t="s">
        <v>9</v>
      </c>
      <c r="G137" s="68" t="s">
        <v>10</v>
      </c>
      <c r="H137" s="71" t="s">
        <v>9</v>
      </c>
      <c r="I137" s="72" t="s">
        <v>10</v>
      </c>
      <c r="J137" s="6" t="s">
        <v>9</v>
      </c>
      <c r="K137" s="68" t="s">
        <v>10</v>
      </c>
      <c r="L137" s="71" t="s">
        <v>9</v>
      </c>
      <c r="M137" s="72" t="s">
        <v>10</v>
      </c>
      <c r="N137" s="71" t="s">
        <v>9</v>
      </c>
      <c r="O137" s="7" t="s">
        <v>10</v>
      </c>
      <c r="P137" s="71" t="s">
        <v>9</v>
      </c>
      <c r="Q137" s="68" t="s">
        <v>10</v>
      </c>
      <c r="R137" s="71" t="s">
        <v>9</v>
      </c>
      <c r="S137" s="68" t="s">
        <v>10</v>
      </c>
      <c r="T137" s="71" t="s">
        <v>9</v>
      </c>
      <c r="U137" s="72" t="s">
        <v>10</v>
      </c>
      <c r="V137" s="147" t="s">
        <v>9</v>
      </c>
      <c r="W137" s="72" t="s">
        <v>10</v>
      </c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</row>
    <row r="138" spans="1:68" s="2" customFormat="1" ht="14.25">
      <c r="A138" s="40" t="s">
        <v>48</v>
      </c>
      <c r="B138" s="53">
        <v>20</v>
      </c>
      <c r="C138" s="84">
        <v>31</v>
      </c>
      <c r="D138" s="92">
        <v>40</v>
      </c>
      <c r="E138" s="77">
        <v>34</v>
      </c>
      <c r="F138" s="53">
        <v>40</v>
      </c>
      <c r="G138" s="77">
        <v>29</v>
      </c>
      <c r="H138" s="53">
        <v>40</v>
      </c>
      <c r="I138" s="84">
        <v>60</v>
      </c>
      <c r="J138" s="92">
        <v>40</v>
      </c>
      <c r="K138" s="77">
        <v>64</v>
      </c>
      <c r="L138" s="49">
        <v>40</v>
      </c>
      <c r="M138" s="84">
        <v>48</v>
      </c>
      <c r="N138" s="49">
        <v>40</v>
      </c>
      <c r="O138" s="51">
        <v>53</v>
      </c>
      <c r="P138" s="49">
        <v>40</v>
      </c>
      <c r="Q138" s="77">
        <v>50</v>
      </c>
      <c r="R138" s="49">
        <v>40</v>
      </c>
      <c r="S138" s="77">
        <v>14</v>
      </c>
      <c r="T138" s="53">
        <v>40</v>
      </c>
      <c r="U138" s="84">
        <v>52</v>
      </c>
      <c r="V138" s="10">
        <f t="shared" ref="V138" si="40">B138+D138+F138+H138+J138+L138+N138+P138+R138+T138</f>
        <v>380</v>
      </c>
      <c r="W138" s="134">
        <f t="shared" ref="W138:W140" si="41">C138+E138+G138+I138+K138+M138+O138+Q138+S138+U138</f>
        <v>435</v>
      </c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</row>
    <row r="139" spans="1:68" s="2" customFormat="1" ht="14.25">
      <c r="A139" s="40" t="s">
        <v>49</v>
      </c>
      <c r="B139" s="49" t="s">
        <v>12</v>
      </c>
      <c r="C139" s="85">
        <v>0</v>
      </c>
      <c r="D139" s="81" t="s">
        <v>12</v>
      </c>
      <c r="E139" s="78">
        <v>0</v>
      </c>
      <c r="F139" s="49" t="s">
        <v>12</v>
      </c>
      <c r="G139" s="78">
        <v>0</v>
      </c>
      <c r="H139" s="49" t="s">
        <v>12</v>
      </c>
      <c r="I139" s="85">
        <v>0</v>
      </c>
      <c r="J139" s="81" t="s">
        <v>12</v>
      </c>
      <c r="K139" s="78">
        <v>0</v>
      </c>
      <c r="L139" s="49" t="s">
        <v>12</v>
      </c>
      <c r="M139" s="85">
        <v>0</v>
      </c>
      <c r="N139" s="49" t="s">
        <v>12</v>
      </c>
      <c r="O139" s="50">
        <v>0</v>
      </c>
      <c r="P139" s="49" t="s">
        <v>12</v>
      </c>
      <c r="Q139" s="78">
        <v>0</v>
      </c>
      <c r="R139" s="49" t="s">
        <v>12</v>
      </c>
      <c r="S139" s="78">
        <v>0</v>
      </c>
      <c r="T139" s="49" t="s">
        <v>12</v>
      </c>
      <c r="U139" s="85">
        <v>0</v>
      </c>
      <c r="V139" s="149" t="s">
        <v>12</v>
      </c>
      <c r="W139" s="134">
        <f t="shared" si="41"/>
        <v>0</v>
      </c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</row>
    <row r="140" spans="1:68" s="2" customFormat="1" ht="14.25">
      <c r="A140" s="40" t="s">
        <v>50</v>
      </c>
      <c r="B140" s="54" t="s">
        <v>12</v>
      </c>
      <c r="C140" s="85">
        <v>0</v>
      </c>
      <c r="D140" s="83" t="s">
        <v>12</v>
      </c>
      <c r="E140" s="78">
        <v>0</v>
      </c>
      <c r="F140" s="54" t="s">
        <v>12</v>
      </c>
      <c r="G140" s="78">
        <v>0</v>
      </c>
      <c r="H140" s="54" t="s">
        <v>12</v>
      </c>
      <c r="I140" s="85">
        <v>0</v>
      </c>
      <c r="J140" s="83" t="s">
        <v>12</v>
      </c>
      <c r="K140" s="78">
        <v>0</v>
      </c>
      <c r="L140" s="49" t="s">
        <v>12</v>
      </c>
      <c r="M140" s="85">
        <v>0</v>
      </c>
      <c r="N140" s="49" t="s">
        <v>12</v>
      </c>
      <c r="O140" s="50">
        <v>0</v>
      </c>
      <c r="P140" s="49" t="s">
        <v>12</v>
      </c>
      <c r="Q140" s="78">
        <v>0</v>
      </c>
      <c r="R140" s="49" t="s">
        <v>12</v>
      </c>
      <c r="S140" s="78">
        <v>0</v>
      </c>
      <c r="T140" s="54" t="s">
        <v>12</v>
      </c>
      <c r="U140" s="85">
        <v>0</v>
      </c>
      <c r="V140" s="149" t="s">
        <v>12</v>
      </c>
      <c r="W140" s="134">
        <f t="shared" si="41"/>
        <v>0</v>
      </c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</row>
    <row r="141" spans="1:68" s="2" customFormat="1" thickBot="1">
      <c r="A141" s="46" t="s">
        <v>16</v>
      </c>
      <c r="B141" s="86">
        <f t="shared" ref="B141:I141" si="42">SUM(B138:B140)</f>
        <v>20</v>
      </c>
      <c r="C141" s="87">
        <f t="shared" si="42"/>
        <v>31</v>
      </c>
      <c r="D141" s="80">
        <f t="shared" si="42"/>
        <v>40</v>
      </c>
      <c r="E141" s="79">
        <f t="shared" si="42"/>
        <v>34</v>
      </c>
      <c r="F141" s="86">
        <f t="shared" si="42"/>
        <v>40</v>
      </c>
      <c r="G141" s="79">
        <f t="shared" si="42"/>
        <v>29</v>
      </c>
      <c r="H141" s="86">
        <f t="shared" si="42"/>
        <v>40</v>
      </c>
      <c r="I141" s="87">
        <f t="shared" si="42"/>
        <v>60</v>
      </c>
      <c r="J141" s="80">
        <v>40</v>
      </c>
      <c r="K141" s="79">
        <v>64</v>
      </c>
      <c r="L141" s="86">
        <v>40</v>
      </c>
      <c r="M141" s="87">
        <v>48</v>
      </c>
      <c r="N141" s="86">
        <v>40</v>
      </c>
      <c r="O141" s="48">
        <f>SUM(O138:O140)</f>
        <v>53</v>
      </c>
      <c r="P141" s="86">
        <v>40</v>
      </c>
      <c r="Q141" s="79">
        <f>SUM(Q138:Q140)</f>
        <v>50</v>
      </c>
      <c r="R141" s="86">
        <v>40</v>
      </c>
      <c r="S141" s="79">
        <f>SUM(S138:S140)</f>
        <v>14</v>
      </c>
      <c r="T141" s="86">
        <f>SUM(T138:T140)</f>
        <v>40</v>
      </c>
      <c r="U141" s="87">
        <f>SUM(U138:U140)</f>
        <v>52</v>
      </c>
      <c r="V141" s="80">
        <f>SUM(V138:V140)</f>
        <v>380</v>
      </c>
      <c r="W141" s="87">
        <f>SUM(W138:W140)</f>
        <v>435</v>
      </c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</row>
    <row r="142" spans="1:68" s="16" customFormat="1" ht="5.25" customHeight="1" thickBot="1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</row>
    <row r="143" spans="1:68" s="2" customFormat="1" ht="14.25">
      <c r="A143" s="186" t="s">
        <v>59</v>
      </c>
      <c r="B143" s="157" t="s">
        <v>3</v>
      </c>
      <c r="C143" s="158"/>
      <c r="D143" s="157" t="s">
        <v>4</v>
      </c>
      <c r="E143" s="174"/>
      <c r="F143" s="175" t="s">
        <v>5</v>
      </c>
      <c r="G143" s="158"/>
      <c r="H143" s="157" t="s">
        <v>6</v>
      </c>
      <c r="I143" s="158"/>
      <c r="J143" s="157" t="s">
        <v>7</v>
      </c>
      <c r="K143" s="174"/>
      <c r="L143" s="175" t="s">
        <v>8</v>
      </c>
      <c r="M143" s="158"/>
      <c r="N143" s="157" t="s">
        <v>79</v>
      </c>
      <c r="O143" s="158"/>
      <c r="P143" s="157" t="s">
        <v>80</v>
      </c>
      <c r="Q143" s="158"/>
      <c r="R143" s="178" t="s">
        <v>81</v>
      </c>
      <c r="S143" s="185"/>
      <c r="T143" s="178" t="s">
        <v>82</v>
      </c>
      <c r="U143" s="179"/>
      <c r="V143" s="175" t="s">
        <v>78</v>
      </c>
      <c r="W143" s="174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</row>
    <row r="144" spans="1:68" s="2" customFormat="1" ht="14.25">
      <c r="A144" s="187"/>
      <c r="B144" s="71" t="s">
        <v>9</v>
      </c>
      <c r="C144" s="68" t="s">
        <v>10</v>
      </c>
      <c r="D144" s="71" t="s">
        <v>9</v>
      </c>
      <c r="E144" s="72" t="s">
        <v>10</v>
      </c>
      <c r="F144" s="6" t="s">
        <v>9</v>
      </c>
      <c r="G144" s="68" t="s">
        <v>10</v>
      </c>
      <c r="H144" s="71" t="s">
        <v>9</v>
      </c>
      <c r="I144" s="68" t="s">
        <v>10</v>
      </c>
      <c r="J144" s="71" t="s">
        <v>9</v>
      </c>
      <c r="K144" s="72" t="s">
        <v>10</v>
      </c>
      <c r="L144" s="6" t="s">
        <v>9</v>
      </c>
      <c r="M144" s="68" t="s">
        <v>10</v>
      </c>
      <c r="N144" s="71" t="s">
        <v>9</v>
      </c>
      <c r="O144" s="68" t="s">
        <v>10</v>
      </c>
      <c r="P144" s="71" t="s">
        <v>9</v>
      </c>
      <c r="Q144" s="68" t="s">
        <v>10</v>
      </c>
      <c r="R144" s="71" t="s">
        <v>9</v>
      </c>
      <c r="S144" s="68" t="s">
        <v>10</v>
      </c>
      <c r="T144" s="71" t="s">
        <v>9</v>
      </c>
      <c r="U144" s="72" t="s">
        <v>10</v>
      </c>
      <c r="V144" s="147" t="s">
        <v>9</v>
      </c>
      <c r="W144" s="72" t="s">
        <v>10</v>
      </c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</row>
    <row r="145" spans="1:68" s="2" customFormat="1" ht="14.25">
      <c r="A145" s="40" t="s">
        <v>48</v>
      </c>
      <c r="B145" s="49"/>
      <c r="C145" s="77"/>
      <c r="D145" s="49">
        <v>60</v>
      </c>
      <c r="E145" s="84">
        <v>4</v>
      </c>
      <c r="F145" s="81">
        <v>60</v>
      </c>
      <c r="G145" s="77">
        <v>34</v>
      </c>
      <c r="H145" s="49">
        <v>60</v>
      </c>
      <c r="I145" s="77">
        <v>100</v>
      </c>
      <c r="J145" s="49">
        <v>60</v>
      </c>
      <c r="K145" s="84">
        <v>152</v>
      </c>
      <c r="L145" s="81">
        <v>60</v>
      </c>
      <c r="M145" s="77">
        <v>106</v>
      </c>
      <c r="N145" s="49">
        <v>60</v>
      </c>
      <c r="O145" s="77">
        <v>81</v>
      </c>
      <c r="P145" s="49">
        <v>60</v>
      </c>
      <c r="Q145" s="77">
        <v>41</v>
      </c>
      <c r="R145" s="49">
        <v>60</v>
      </c>
      <c r="S145" s="77">
        <v>8</v>
      </c>
      <c r="T145" s="49">
        <v>60</v>
      </c>
      <c r="U145" s="84">
        <v>62</v>
      </c>
      <c r="V145" s="10">
        <f t="shared" ref="V145" si="43">B145+D145+F145+H145+J145+L145+N145+P145+R145+T145</f>
        <v>540</v>
      </c>
      <c r="W145" s="134">
        <f t="shared" ref="W145:W147" si="44">C145+E145+G145+I145+K145+M145+O145+Q145+S145+U145</f>
        <v>588</v>
      </c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</row>
    <row r="146" spans="1:68" s="2" customFormat="1" ht="14.25">
      <c r="A146" s="40" t="s">
        <v>49</v>
      </c>
      <c r="B146" s="49"/>
      <c r="C146" s="78"/>
      <c r="D146" s="49" t="s">
        <v>12</v>
      </c>
      <c r="E146" s="85">
        <v>0</v>
      </c>
      <c r="F146" s="81" t="s">
        <v>12</v>
      </c>
      <c r="G146" s="78">
        <v>0</v>
      </c>
      <c r="H146" s="49" t="s">
        <v>12</v>
      </c>
      <c r="I146" s="78">
        <v>0</v>
      </c>
      <c r="J146" s="49" t="s">
        <v>12</v>
      </c>
      <c r="K146" s="85">
        <v>0</v>
      </c>
      <c r="L146" s="81" t="s">
        <v>12</v>
      </c>
      <c r="M146" s="78">
        <v>0</v>
      </c>
      <c r="N146" s="49" t="s">
        <v>12</v>
      </c>
      <c r="O146" s="78">
        <v>0</v>
      </c>
      <c r="P146" s="49" t="s">
        <v>12</v>
      </c>
      <c r="Q146" s="78">
        <v>0</v>
      </c>
      <c r="R146" s="49" t="s">
        <v>12</v>
      </c>
      <c r="S146" s="78">
        <v>0</v>
      </c>
      <c r="T146" s="49" t="s">
        <v>12</v>
      </c>
      <c r="U146" s="85">
        <v>0</v>
      </c>
      <c r="V146" s="149" t="s">
        <v>12</v>
      </c>
      <c r="W146" s="134">
        <f t="shared" si="44"/>
        <v>0</v>
      </c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</row>
    <row r="147" spans="1:68" s="2" customFormat="1" ht="14.25">
      <c r="A147" s="40" t="s">
        <v>50</v>
      </c>
      <c r="B147" s="49"/>
      <c r="C147" s="78"/>
      <c r="D147" s="49" t="s">
        <v>12</v>
      </c>
      <c r="E147" s="85">
        <v>0</v>
      </c>
      <c r="F147" s="81" t="s">
        <v>12</v>
      </c>
      <c r="G147" s="78">
        <v>0</v>
      </c>
      <c r="H147" s="49" t="s">
        <v>12</v>
      </c>
      <c r="I147" s="78">
        <v>0</v>
      </c>
      <c r="J147" s="49" t="s">
        <v>12</v>
      </c>
      <c r="K147" s="85">
        <v>0</v>
      </c>
      <c r="L147" s="81" t="s">
        <v>12</v>
      </c>
      <c r="M147" s="78">
        <v>0</v>
      </c>
      <c r="N147" s="49" t="s">
        <v>12</v>
      </c>
      <c r="O147" s="78">
        <v>0</v>
      </c>
      <c r="P147" s="49" t="s">
        <v>12</v>
      </c>
      <c r="Q147" s="78">
        <v>0</v>
      </c>
      <c r="R147" s="49" t="s">
        <v>12</v>
      </c>
      <c r="S147" s="78">
        <v>0</v>
      </c>
      <c r="T147" s="49" t="s">
        <v>12</v>
      </c>
      <c r="U147" s="85">
        <v>0</v>
      </c>
      <c r="V147" s="149" t="s">
        <v>12</v>
      </c>
      <c r="W147" s="134">
        <f t="shared" si="44"/>
        <v>0</v>
      </c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</row>
    <row r="148" spans="1:68" s="2" customFormat="1" thickBot="1">
      <c r="A148" s="46" t="s">
        <v>16</v>
      </c>
      <c r="B148" s="86"/>
      <c r="C148" s="79"/>
      <c r="D148" s="86">
        <f t="shared" ref="D148:I148" si="45">SUM(D145:D147)</f>
        <v>60</v>
      </c>
      <c r="E148" s="87">
        <f t="shared" si="45"/>
        <v>4</v>
      </c>
      <c r="F148" s="80">
        <f t="shared" si="45"/>
        <v>60</v>
      </c>
      <c r="G148" s="79">
        <f t="shared" si="45"/>
        <v>34</v>
      </c>
      <c r="H148" s="86">
        <f t="shared" si="45"/>
        <v>60</v>
      </c>
      <c r="I148" s="79">
        <f t="shared" si="45"/>
        <v>100</v>
      </c>
      <c r="J148" s="86">
        <v>60</v>
      </c>
      <c r="K148" s="87">
        <v>152</v>
      </c>
      <c r="L148" s="80">
        <v>60</v>
      </c>
      <c r="M148" s="79">
        <v>106</v>
      </c>
      <c r="N148" s="86">
        <v>60</v>
      </c>
      <c r="O148" s="79">
        <f>SUM(O145:O147)</f>
        <v>81</v>
      </c>
      <c r="P148" s="86">
        <v>60</v>
      </c>
      <c r="Q148" s="79">
        <f>SUM(Q145:Q147)</f>
        <v>41</v>
      </c>
      <c r="R148" s="86">
        <v>60</v>
      </c>
      <c r="S148" s="79">
        <f>SUM(S145:S147)</f>
        <v>8</v>
      </c>
      <c r="T148" s="86">
        <f>SUM(T145:T147)</f>
        <v>60</v>
      </c>
      <c r="U148" s="87">
        <f>SUM(U145:U147)</f>
        <v>62</v>
      </c>
      <c r="V148" s="80">
        <f>SUM(V145:V147)</f>
        <v>540</v>
      </c>
      <c r="W148" s="87">
        <f>SUM(W145:W147)</f>
        <v>588</v>
      </c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</row>
    <row r="149" spans="1:68" s="16" customFormat="1" ht="6.75" customHeight="1" thickBot="1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</row>
    <row r="150" spans="1:68" s="2" customFormat="1" ht="14.25">
      <c r="A150" s="186" t="s">
        <v>60</v>
      </c>
      <c r="B150" s="157" t="s">
        <v>3</v>
      </c>
      <c r="C150" s="174"/>
      <c r="D150" s="172" t="s">
        <v>4</v>
      </c>
      <c r="E150" s="173"/>
      <c r="F150" s="157" t="s">
        <v>5</v>
      </c>
      <c r="G150" s="174"/>
      <c r="H150" s="172" t="s">
        <v>6</v>
      </c>
      <c r="I150" s="173"/>
      <c r="J150" s="157" t="s">
        <v>7</v>
      </c>
      <c r="K150" s="158"/>
      <c r="L150" s="157" t="s">
        <v>8</v>
      </c>
      <c r="M150" s="174"/>
      <c r="N150" s="157" t="s">
        <v>79</v>
      </c>
      <c r="O150" s="174"/>
      <c r="P150" s="157" t="s">
        <v>80</v>
      </c>
      <c r="Q150" s="158"/>
      <c r="R150" s="178" t="s">
        <v>81</v>
      </c>
      <c r="S150" s="185"/>
      <c r="T150" s="178" t="s">
        <v>82</v>
      </c>
      <c r="U150" s="179"/>
      <c r="V150" s="175" t="s">
        <v>78</v>
      </c>
      <c r="W150" s="174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</row>
    <row r="151" spans="1:68" s="2" customFormat="1" ht="14.25">
      <c r="A151" s="187"/>
      <c r="B151" s="71" t="s">
        <v>9</v>
      </c>
      <c r="C151" s="72" t="s">
        <v>10</v>
      </c>
      <c r="D151" s="6" t="s">
        <v>9</v>
      </c>
      <c r="E151" s="68" t="s">
        <v>10</v>
      </c>
      <c r="F151" s="71" t="s">
        <v>9</v>
      </c>
      <c r="G151" s="72" t="s">
        <v>10</v>
      </c>
      <c r="H151" s="6" t="s">
        <v>9</v>
      </c>
      <c r="I151" s="68" t="s">
        <v>10</v>
      </c>
      <c r="J151" s="71" t="s">
        <v>9</v>
      </c>
      <c r="K151" s="68" t="s">
        <v>10</v>
      </c>
      <c r="L151" s="71" t="s">
        <v>9</v>
      </c>
      <c r="M151" s="72" t="s">
        <v>10</v>
      </c>
      <c r="N151" s="71" t="s">
        <v>9</v>
      </c>
      <c r="O151" s="7" t="s">
        <v>10</v>
      </c>
      <c r="P151" s="71" t="s">
        <v>9</v>
      </c>
      <c r="Q151" s="68" t="s">
        <v>10</v>
      </c>
      <c r="R151" s="71" t="s">
        <v>9</v>
      </c>
      <c r="S151" s="68" t="s">
        <v>10</v>
      </c>
      <c r="T151" s="71" t="s">
        <v>9</v>
      </c>
      <c r="U151" s="72" t="s">
        <v>10</v>
      </c>
      <c r="V151" s="147" t="s">
        <v>9</v>
      </c>
      <c r="W151" s="72" t="s">
        <v>10</v>
      </c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</row>
    <row r="152" spans="1:68" s="2" customFormat="1" ht="14.25">
      <c r="A152" s="40" t="s">
        <v>48</v>
      </c>
      <c r="B152" s="54">
        <v>40</v>
      </c>
      <c r="C152" s="84">
        <v>0</v>
      </c>
      <c r="D152" s="83">
        <v>40</v>
      </c>
      <c r="E152" s="77">
        <v>0</v>
      </c>
      <c r="F152" s="54">
        <v>40</v>
      </c>
      <c r="G152" s="84">
        <v>10</v>
      </c>
      <c r="H152" s="83">
        <v>40</v>
      </c>
      <c r="I152" s="77">
        <v>41</v>
      </c>
      <c r="J152" s="54">
        <v>40</v>
      </c>
      <c r="K152" s="77">
        <v>0</v>
      </c>
      <c r="L152" s="49">
        <v>40</v>
      </c>
      <c r="M152" s="84">
        <v>0</v>
      </c>
      <c r="N152" s="49">
        <v>40</v>
      </c>
      <c r="O152" s="51">
        <v>16</v>
      </c>
      <c r="P152" s="49">
        <v>40</v>
      </c>
      <c r="Q152" s="77">
        <v>5</v>
      </c>
      <c r="R152" s="49">
        <v>40</v>
      </c>
      <c r="S152" s="77">
        <v>0</v>
      </c>
      <c r="T152" s="54">
        <v>40</v>
      </c>
      <c r="U152" s="84">
        <v>60</v>
      </c>
      <c r="V152" s="10">
        <f t="shared" ref="V152" si="46">B152+D152+F152+H152+J152+L152+N152+P152+R152+T152</f>
        <v>400</v>
      </c>
      <c r="W152" s="134">
        <f t="shared" ref="W152:W154" si="47">C152+E152+G152+I152+K152+M152+O152+Q152+S152+U152</f>
        <v>132</v>
      </c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</row>
    <row r="153" spans="1:68" s="2" customFormat="1" ht="14.25">
      <c r="A153" s="40" t="s">
        <v>49</v>
      </c>
      <c r="B153" s="54" t="s">
        <v>12</v>
      </c>
      <c r="C153" s="85">
        <v>0</v>
      </c>
      <c r="D153" s="83" t="s">
        <v>12</v>
      </c>
      <c r="E153" s="78">
        <v>0</v>
      </c>
      <c r="F153" s="54" t="s">
        <v>12</v>
      </c>
      <c r="G153" s="85">
        <v>0</v>
      </c>
      <c r="H153" s="83" t="s">
        <v>12</v>
      </c>
      <c r="I153" s="78">
        <v>0</v>
      </c>
      <c r="J153" s="54" t="s">
        <v>12</v>
      </c>
      <c r="K153" s="78">
        <v>0</v>
      </c>
      <c r="L153" s="49" t="s">
        <v>12</v>
      </c>
      <c r="M153" s="85">
        <v>0</v>
      </c>
      <c r="N153" s="49" t="s">
        <v>12</v>
      </c>
      <c r="O153" s="50">
        <v>0</v>
      </c>
      <c r="P153" s="49" t="s">
        <v>12</v>
      </c>
      <c r="Q153" s="78">
        <v>0</v>
      </c>
      <c r="R153" s="49" t="s">
        <v>12</v>
      </c>
      <c r="S153" s="78">
        <v>0</v>
      </c>
      <c r="T153" s="54" t="s">
        <v>12</v>
      </c>
      <c r="U153" s="85">
        <v>0</v>
      </c>
      <c r="V153" s="149" t="s">
        <v>12</v>
      </c>
      <c r="W153" s="134">
        <f t="shared" si="47"/>
        <v>0</v>
      </c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</row>
    <row r="154" spans="1:68" s="2" customFormat="1" ht="14.25">
      <c r="A154" s="40" t="s">
        <v>50</v>
      </c>
      <c r="B154" s="54" t="s">
        <v>12</v>
      </c>
      <c r="C154" s="85">
        <v>0</v>
      </c>
      <c r="D154" s="83" t="s">
        <v>12</v>
      </c>
      <c r="E154" s="78">
        <v>0</v>
      </c>
      <c r="F154" s="54" t="s">
        <v>12</v>
      </c>
      <c r="G154" s="85">
        <v>0</v>
      </c>
      <c r="H154" s="83" t="s">
        <v>12</v>
      </c>
      <c r="I154" s="78">
        <v>0</v>
      </c>
      <c r="J154" s="54" t="s">
        <v>12</v>
      </c>
      <c r="K154" s="78">
        <v>0</v>
      </c>
      <c r="L154" s="49" t="s">
        <v>12</v>
      </c>
      <c r="M154" s="85">
        <v>0</v>
      </c>
      <c r="N154" s="49" t="s">
        <v>12</v>
      </c>
      <c r="O154" s="50">
        <v>0</v>
      </c>
      <c r="P154" s="49" t="s">
        <v>12</v>
      </c>
      <c r="Q154" s="78">
        <v>0</v>
      </c>
      <c r="R154" s="49" t="s">
        <v>12</v>
      </c>
      <c r="S154" s="78">
        <v>0</v>
      </c>
      <c r="T154" s="54" t="s">
        <v>12</v>
      </c>
      <c r="U154" s="85">
        <v>0</v>
      </c>
      <c r="V154" s="149" t="s">
        <v>12</v>
      </c>
      <c r="W154" s="134">
        <f t="shared" si="47"/>
        <v>0</v>
      </c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</row>
    <row r="155" spans="1:68" s="2" customFormat="1" thickBot="1">
      <c r="A155" s="46" t="s">
        <v>16</v>
      </c>
      <c r="B155" s="86">
        <f t="shared" ref="B155:I155" si="48">SUM(B152:B154)</f>
        <v>40</v>
      </c>
      <c r="C155" s="87">
        <f t="shared" si="48"/>
        <v>0</v>
      </c>
      <c r="D155" s="80">
        <f t="shared" si="48"/>
        <v>40</v>
      </c>
      <c r="E155" s="79">
        <f t="shared" si="48"/>
        <v>0</v>
      </c>
      <c r="F155" s="86">
        <f t="shared" si="48"/>
        <v>40</v>
      </c>
      <c r="G155" s="87">
        <f t="shared" si="48"/>
        <v>10</v>
      </c>
      <c r="H155" s="80">
        <f t="shared" si="48"/>
        <v>40</v>
      </c>
      <c r="I155" s="79">
        <f t="shared" si="48"/>
        <v>41</v>
      </c>
      <c r="J155" s="86">
        <v>40</v>
      </c>
      <c r="K155" s="79">
        <v>0</v>
      </c>
      <c r="L155" s="86">
        <v>40</v>
      </c>
      <c r="M155" s="87">
        <v>0</v>
      </c>
      <c r="N155" s="86">
        <v>40</v>
      </c>
      <c r="O155" s="48">
        <f>SUM(O152:O154)</f>
        <v>16</v>
      </c>
      <c r="P155" s="86">
        <v>40</v>
      </c>
      <c r="Q155" s="79">
        <f>SUM(Q152:Q154)</f>
        <v>5</v>
      </c>
      <c r="R155" s="86">
        <v>40</v>
      </c>
      <c r="S155" s="79">
        <f>SUM(S152:S154)</f>
        <v>0</v>
      </c>
      <c r="T155" s="86">
        <f>SUM(T152:T154)</f>
        <v>40</v>
      </c>
      <c r="U155" s="87">
        <f>SUM(U152:U154)</f>
        <v>60</v>
      </c>
      <c r="V155" s="80">
        <f>SUM(V152:V154)</f>
        <v>400</v>
      </c>
      <c r="W155" s="87">
        <f>SUM(W152:W154)</f>
        <v>132</v>
      </c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</row>
    <row r="156" spans="1:68" s="16" customFormat="1" ht="6.75" customHeight="1" thickBot="1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</row>
    <row r="157" spans="1:68" s="2" customFormat="1" ht="14.25">
      <c r="A157" s="186" t="s">
        <v>61</v>
      </c>
      <c r="B157" s="157" t="s">
        <v>3</v>
      </c>
      <c r="C157" s="174"/>
      <c r="D157" s="172" t="s">
        <v>4</v>
      </c>
      <c r="E157" s="173"/>
      <c r="F157" s="157" t="s">
        <v>5</v>
      </c>
      <c r="G157" s="174"/>
      <c r="H157" s="172" t="s">
        <v>6</v>
      </c>
      <c r="I157" s="173"/>
      <c r="J157" s="157" t="s">
        <v>7</v>
      </c>
      <c r="K157" s="174"/>
      <c r="L157" s="157" t="s">
        <v>8</v>
      </c>
      <c r="M157" s="174"/>
      <c r="N157" s="157" t="s">
        <v>79</v>
      </c>
      <c r="O157" s="174"/>
      <c r="P157" s="157" t="s">
        <v>80</v>
      </c>
      <c r="Q157" s="158"/>
      <c r="R157" s="178" t="s">
        <v>81</v>
      </c>
      <c r="S157" s="185"/>
      <c r="T157" s="178" t="s">
        <v>82</v>
      </c>
      <c r="U157" s="179"/>
      <c r="V157" s="175" t="s">
        <v>78</v>
      </c>
      <c r="W157" s="174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</row>
    <row r="158" spans="1:68" s="2" customFormat="1" ht="14.25">
      <c r="A158" s="187"/>
      <c r="B158" s="71" t="s">
        <v>9</v>
      </c>
      <c r="C158" s="72" t="s">
        <v>10</v>
      </c>
      <c r="D158" s="6" t="s">
        <v>9</v>
      </c>
      <c r="E158" s="68" t="s">
        <v>10</v>
      </c>
      <c r="F158" s="71" t="s">
        <v>9</v>
      </c>
      <c r="G158" s="72" t="s">
        <v>10</v>
      </c>
      <c r="H158" s="6" t="s">
        <v>9</v>
      </c>
      <c r="I158" s="68" t="s">
        <v>10</v>
      </c>
      <c r="J158" s="71" t="s">
        <v>9</v>
      </c>
      <c r="K158" s="72" t="s">
        <v>10</v>
      </c>
      <c r="L158" s="71" t="s">
        <v>9</v>
      </c>
      <c r="M158" s="72" t="s">
        <v>10</v>
      </c>
      <c r="N158" s="71" t="s">
        <v>9</v>
      </c>
      <c r="O158" s="7" t="s">
        <v>10</v>
      </c>
      <c r="P158" s="71" t="s">
        <v>9</v>
      </c>
      <c r="Q158" s="68" t="s">
        <v>10</v>
      </c>
      <c r="R158" s="71" t="s">
        <v>9</v>
      </c>
      <c r="S158" s="68" t="s">
        <v>10</v>
      </c>
      <c r="T158" s="71" t="s">
        <v>9</v>
      </c>
      <c r="U158" s="72" t="s">
        <v>10</v>
      </c>
      <c r="V158" s="147" t="s">
        <v>9</v>
      </c>
      <c r="W158" s="72" t="s">
        <v>10</v>
      </c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</row>
    <row r="159" spans="1:68" s="2" customFormat="1" ht="14.25">
      <c r="A159" s="40" t="s">
        <v>48</v>
      </c>
      <c r="B159" s="54">
        <v>260</v>
      </c>
      <c r="C159" s="84">
        <v>0</v>
      </c>
      <c r="D159" s="83">
        <v>260</v>
      </c>
      <c r="E159" s="77">
        <v>4</v>
      </c>
      <c r="F159" s="54">
        <v>260</v>
      </c>
      <c r="G159" s="84">
        <v>15</v>
      </c>
      <c r="H159" s="83">
        <v>260</v>
      </c>
      <c r="I159" s="77">
        <v>124</v>
      </c>
      <c r="J159" s="54">
        <v>260</v>
      </c>
      <c r="K159" s="84">
        <v>309</v>
      </c>
      <c r="L159" s="49">
        <v>260</v>
      </c>
      <c r="M159" s="84">
        <v>223</v>
      </c>
      <c r="N159" s="49">
        <v>260</v>
      </c>
      <c r="O159" s="51">
        <v>206</v>
      </c>
      <c r="P159" s="49">
        <v>260</v>
      </c>
      <c r="Q159" s="77">
        <v>268</v>
      </c>
      <c r="R159" s="49">
        <v>260</v>
      </c>
      <c r="S159" s="77">
        <v>134</v>
      </c>
      <c r="T159" s="54">
        <v>260</v>
      </c>
      <c r="U159" s="84">
        <v>233</v>
      </c>
      <c r="V159" s="10">
        <f t="shared" ref="V159" si="49">B159+D159+F159+H159+J159+L159+N159+P159+R159+T159</f>
        <v>2600</v>
      </c>
      <c r="W159" s="134">
        <f t="shared" ref="W159:W161" si="50">C159+E159+G159+I159+K159+M159+O159+Q159+S159+U159</f>
        <v>1516</v>
      </c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</row>
    <row r="160" spans="1:68" s="2" customFormat="1" ht="14.25">
      <c r="A160" s="40" t="s">
        <v>49</v>
      </c>
      <c r="B160" s="54" t="s">
        <v>12</v>
      </c>
      <c r="C160" s="85">
        <v>32</v>
      </c>
      <c r="D160" s="83" t="s">
        <v>12</v>
      </c>
      <c r="E160" s="78">
        <v>313</v>
      </c>
      <c r="F160" s="54" t="s">
        <v>12</v>
      </c>
      <c r="G160" s="85">
        <v>67</v>
      </c>
      <c r="H160" s="83" t="s">
        <v>12</v>
      </c>
      <c r="I160" s="78">
        <v>403</v>
      </c>
      <c r="J160" s="54" t="s">
        <v>12</v>
      </c>
      <c r="K160" s="85">
        <v>523</v>
      </c>
      <c r="L160" s="49" t="s">
        <v>12</v>
      </c>
      <c r="M160" s="85">
        <v>455</v>
      </c>
      <c r="N160" s="49" t="s">
        <v>12</v>
      </c>
      <c r="O160" s="50">
        <v>304</v>
      </c>
      <c r="P160" s="49" t="s">
        <v>12</v>
      </c>
      <c r="Q160" s="78">
        <v>529</v>
      </c>
      <c r="R160" s="49" t="s">
        <v>12</v>
      </c>
      <c r="S160" s="78">
        <v>526</v>
      </c>
      <c r="T160" s="54" t="s">
        <v>12</v>
      </c>
      <c r="U160" s="85">
        <v>536</v>
      </c>
      <c r="V160" s="149" t="s">
        <v>12</v>
      </c>
      <c r="W160" s="134">
        <f t="shared" si="50"/>
        <v>3688</v>
      </c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</row>
    <row r="161" spans="1:68" s="2" customFormat="1" ht="14.25">
      <c r="A161" s="40" t="s">
        <v>50</v>
      </c>
      <c r="B161" s="54" t="s">
        <v>12</v>
      </c>
      <c r="C161" s="85">
        <v>12</v>
      </c>
      <c r="D161" s="83" t="s">
        <v>12</v>
      </c>
      <c r="E161" s="78">
        <v>79</v>
      </c>
      <c r="F161" s="54" t="s">
        <v>12</v>
      </c>
      <c r="G161" s="85">
        <v>24</v>
      </c>
      <c r="H161" s="83" t="s">
        <v>12</v>
      </c>
      <c r="I161" s="78">
        <v>79</v>
      </c>
      <c r="J161" s="54" t="s">
        <v>12</v>
      </c>
      <c r="K161" s="85">
        <v>103</v>
      </c>
      <c r="L161" s="49" t="s">
        <v>12</v>
      </c>
      <c r="M161" s="85">
        <v>105</v>
      </c>
      <c r="N161" s="49" t="s">
        <v>12</v>
      </c>
      <c r="O161" s="50">
        <v>115</v>
      </c>
      <c r="P161" s="49" t="s">
        <v>12</v>
      </c>
      <c r="Q161" s="78">
        <v>130</v>
      </c>
      <c r="R161" s="49" t="s">
        <v>12</v>
      </c>
      <c r="S161" s="78">
        <v>111</v>
      </c>
      <c r="T161" s="54" t="s">
        <v>12</v>
      </c>
      <c r="U161" s="85">
        <v>126</v>
      </c>
      <c r="V161" s="149" t="s">
        <v>12</v>
      </c>
      <c r="W161" s="134">
        <f t="shared" si="50"/>
        <v>884</v>
      </c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</row>
    <row r="162" spans="1:68" s="2" customFormat="1" thickBot="1">
      <c r="A162" s="46" t="s">
        <v>16</v>
      </c>
      <c r="B162" s="86">
        <f t="shared" ref="B162:I162" si="51">SUM(B159:B161)</f>
        <v>260</v>
      </c>
      <c r="C162" s="87">
        <f t="shared" si="51"/>
        <v>44</v>
      </c>
      <c r="D162" s="80">
        <f t="shared" si="51"/>
        <v>260</v>
      </c>
      <c r="E162" s="79">
        <f t="shared" si="51"/>
        <v>396</v>
      </c>
      <c r="F162" s="86">
        <f t="shared" si="51"/>
        <v>260</v>
      </c>
      <c r="G162" s="87">
        <f t="shared" si="51"/>
        <v>106</v>
      </c>
      <c r="H162" s="80">
        <f t="shared" si="51"/>
        <v>260</v>
      </c>
      <c r="I162" s="79">
        <f t="shared" si="51"/>
        <v>606</v>
      </c>
      <c r="J162" s="86">
        <v>260</v>
      </c>
      <c r="K162" s="87">
        <v>935</v>
      </c>
      <c r="L162" s="86">
        <v>260</v>
      </c>
      <c r="M162" s="87">
        <v>783</v>
      </c>
      <c r="N162" s="86">
        <v>260</v>
      </c>
      <c r="O162" s="48">
        <f>SUM(O159:O161)</f>
        <v>625</v>
      </c>
      <c r="P162" s="86">
        <v>260</v>
      </c>
      <c r="Q162" s="79">
        <f>SUM(Q159:Q161)</f>
        <v>927</v>
      </c>
      <c r="R162" s="86">
        <v>260</v>
      </c>
      <c r="S162" s="79">
        <f>SUM(S159:S161)</f>
        <v>771</v>
      </c>
      <c r="T162" s="86">
        <f>SUM(T159:T161)</f>
        <v>260</v>
      </c>
      <c r="U162" s="87">
        <f>SUM(U159:U161)</f>
        <v>895</v>
      </c>
      <c r="V162" s="80">
        <f>SUM(V159:V161)</f>
        <v>2600</v>
      </c>
      <c r="W162" s="87">
        <f>SUM(W159:W161)</f>
        <v>6088</v>
      </c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</row>
    <row r="163" spans="1:68" s="16" customFormat="1" ht="9" customHeight="1" thickBot="1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</row>
    <row r="164" spans="1:68" s="2" customFormat="1" ht="14.25">
      <c r="A164" s="186" t="s">
        <v>62</v>
      </c>
      <c r="B164" s="157" t="s">
        <v>3</v>
      </c>
      <c r="C164" s="174"/>
      <c r="D164" s="172" t="s">
        <v>4</v>
      </c>
      <c r="E164" s="173"/>
      <c r="F164" s="157" t="s">
        <v>5</v>
      </c>
      <c r="G164" s="174"/>
      <c r="H164" s="172" t="s">
        <v>6</v>
      </c>
      <c r="I164" s="173"/>
      <c r="J164" s="157" t="s">
        <v>7</v>
      </c>
      <c r="K164" s="174"/>
      <c r="L164" s="157" t="s">
        <v>8</v>
      </c>
      <c r="M164" s="174"/>
      <c r="N164" s="175" t="s">
        <v>79</v>
      </c>
      <c r="O164" s="158"/>
      <c r="P164" s="157" t="s">
        <v>80</v>
      </c>
      <c r="Q164" s="174"/>
      <c r="R164" s="178" t="s">
        <v>81</v>
      </c>
      <c r="S164" s="185"/>
      <c r="T164" s="178" t="s">
        <v>82</v>
      </c>
      <c r="U164" s="179"/>
      <c r="V164" s="175" t="s">
        <v>78</v>
      </c>
      <c r="W164" s="174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</row>
    <row r="165" spans="1:68" s="2" customFormat="1" ht="14.25">
      <c r="A165" s="187"/>
      <c r="B165" s="71" t="s">
        <v>9</v>
      </c>
      <c r="C165" s="72" t="s">
        <v>10</v>
      </c>
      <c r="D165" s="6" t="s">
        <v>9</v>
      </c>
      <c r="E165" s="68" t="s">
        <v>10</v>
      </c>
      <c r="F165" s="71" t="s">
        <v>9</v>
      </c>
      <c r="G165" s="72" t="s">
        <v>10</v>
      </c>
      <c r="H165" s="6" t="s">
        <v>9</v>
      </c>
      <c r="I165" s="68" t="s">
        <v>10</v>
      </c>
      <c r="J165" s="71" t="s">
        <v>9</v>
      </c>
      <c r="K165" s="72" t="s">
        <v>10</v>
      </c>
      <c r="L165" s="71" t="s">
        <v>9</v>
      </c>
      <c r="M165" s="72" t="s">
        <v>10</v>
      </c>
      <c r="N165" s="6" t="s">
        <v>9</v>
      </c>
      <c r="O165" s="68" t="s">
        <v>10</v>
      </c>
      <c r="P165" s="71" t="s">
        <v>9</v>
      </c>
      <c r="Q165" s="72" t="s">
        <v>10</v>
      </c>
      <c r="R165" s="71" t="s">
        <v>9</v>
      </c>
      <c r="S165" s="68" t="s">
        <v>10</v>
      </c>
      <c r="T165" s="71" t="s">
        <v>9</v>
      </c>
      <c r="U165" s="72" t="s">
        <v>10</v>
      </c>
      <c r="V165" s="147" t="s">
        <v>9</v>
      </c>
      <c r="W165" s="72" t="s">
        <v>10</v>
      </c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</row>
    <row r="166" spans="1:68" s="2" customFormat="1" ht="14.25">
      <c r="A166" s="40" t="s">
        <v>48</v>
      </c>
      <c r="B166" s="54">
        <v>50</v>
      </c>
      <c r="C166" s="84">
        <v>0</v>
      </c>
      <c r="D166" s="54">
        <v>50</v>
      </c>
      <c r="E166" s="77">
        <v>0</v>
      </c>
      <c r="F166" s="54">
        <v>50</v>
      </c>
      <c r="G166" s="84">
        <v>0</v>
      </c>
      <c r="H166" s="54">
        <v>50</v>
      </c>
      <c r="I166" s="77">
        <v>52</v>
      </c>
      <c r="J166" s="54">
        <v>50</v>
      </c>
      <c r="K166" s="84">
        <v>35</v>
      </c>
      <c r="L166" s="49">
        <v>50</v>
      </c>
      <c r="M166" s="84">
        <v>25</v>
      </c>
      <c r="N166" s="81">
        <v>50</v>
      </c>
      <c r="O166" s="77">
        <v>30</v>
      </c>
      <c r="P166" s="49">
        <v>50</v>
      </c>
      <c r="Q166" s="84">
        <v>23</v>
      </c>
      <c r="R166" s="49">
        <v>50</v>
      </c>
      <c r="S166" s="77">
        <v>23</v>
      </c>
      <c r="T166" s="54">
        <v>50</v>
      </c>
      <c r="U166" s="84">
        <v>23</v>
      </c>
      <c r="V166" s="10">
        <f t="shared" ref="V166" si="52">B166+D166+F166+H166+J166+L166+N166+P166+R166+T166</f>
        <v>500</v>
      </c>
      <c r="W166" s="134">
        <f t="shared" ref="W166:W168" si="53">C166+E166+G166+I166+K166+M166+O166+Q166+S166+U166</f>
        <v>211</v>
      </c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</row>
    <row r="167" spans="1:68" s="2" customFormat="1" ht="14.25">
      <c r="A167" s="40" t="s">
        <v>49</v>
      </c>
      <c r="B167" s="54" t="s">
        <v>12</v>
      </c>
      <c r="C167" s="85">
        <v>11</v>
      </c>
      <c r="D167" s="54" t="s">
        <v>12</v>
      </c>
      <c r="E167" s="78">
        <v>98</v>
      </c>
      <c r="F167" s="54" t="s">
        <v>12</v>
      </c>
      <c r="G167" s="85">
        <v>10</v>
      </c>
      <c r="H167" s="54">
        <v>0</v>
      </c>
      <c r="I167" s="78">
        <v>81</v>
      </c>
      <c r="J167" s="54">
        <v>0</v>
      </c>
      <c r="K167" s="85">
        <v>55</v>
      </c>
      <c r="L167" s="49" t="s">
        <v>12</v>
      </c>
      <c r="M167" s="85">
        <v>55</v>
      </c>
      <c r="N167" s="81" t="s">
        <v>12</v>
      </c>
      <c r="O167" s="78">
        <v>36</v>
      </c>
      <c r="P167" s="49" t="s">
        <v>12</v>
      </c>
      <c r="Q167" s="85">
        <v>0</v>
      </c>
      <c r="R167" s="49" t="s">
        <v>12</v>
      </c>
      <c r="S167" s="78">
        <v>84</v>
      </c>
      <c r="T167" s="54" t="s">
        <v>12</v>
      </c>
      <c r="U167" s="85">
        <v>109</v>
      </c>
      <c r="V167" s="149" t="s">
        <v>12</v>
      </c>
      <c r="W167" s="134">
        <f t="shared" si="53"/>
        <v>539</v>
      </c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</row>
    <row r="168" spans="1:68" s="2" customFormat="1" ht="14.25">
      <c r="A168" s="40" t="s">
        <v>50</v>
      </c>
      <c r="B168" s="54" t="s">
        <v>12</v>
      </c>
      <c r="C168" s="85">
        <v>3</v>
      </c>
      <c r="D168" s="54" t="s">
        <v>12</v>
      </c>
      <c r="E168" s="78">
        <v>47</v>
      </c>
      <c r="F168" s="54" t="s">
        <v>12</v>
      </c>
      <c r="G168" s="85">
        <v>8</v>
      </c>
      <c r="H168" s="54">
        <v>0</v>
      </c>
      <c r="I168" s="78">
        <v>56</v>
      </c>
      <c r="J168" s="54">
        <v>0</v>
      </c>
      <c r="K168" s="85">
        <v>32</v>
      </c>
      <c r="L168" s="49" t="s">
        <v>12</v>
      </c>
      <c r="M168" s="85">
        <v>64</v>
      </c>
      <c r="N168" s="81" t="s">
        <v>12</v>
      </c>
      <c r="O168" s="78">
        <v>34</v>
      </c>
      <c r="P168" s="49" t="s">
        <v>12</v>
      </c>
      <c r="Q168" s="85">
        <v>0</v>
      </c>
      <c r="R168" s="49" t="s">
        <v>12</v>
      </c>
      <c r="S168" s="78">
        <v>44</v>
      </c>
      <c r="T168" s="54" t="s">
        <v>12</v>
      </c>
      <c r="U168" s="85">
        <v>33</v>
      </c>
      <c r="V168" s="149" t="s">
        <v>12</v>
      </c>
      <c r="W168" s="134">
        <f t="shared" si="53"/>
        <v>321</v>
      </c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</row>
    <row r="169" spans="1:68" s="2" customFormat="1" thickBot="1">
      <c r="A169" s="46" t="s">
        <v>16</v>
      </c>
      <c r="B169" s="86">
        <f t="shared" ref="B169:I169" si="54">SUM(B166:B168)</f>
        <v>50</v>
      </c>
      <c r="C169" s="87">
        <f t="shared" si="54"/>
        <v>14</v>
      </c>
      <c r="D169" s="47">
        <f t="shared" si="54"/>
        <v>50</v>
      </c>
      <c r="E169" s="79">
        <f t="shared" si="54"/>
        <v>145</v>
      </c>
      <c r="F169" s="86">
        <f t="shared" si="54"/>
        <v>50</v>
      </c>
      <c r="G169" s="87">
        <f t="shared" si="54"/>
        <v>18</v>
      </c>
      <c r="H169" s="47">
        <f t="shared" si="54"/>
        <v>50</v>
      </c>
      <c r="I169" s="79">
        <f t="shared" si="54"/>
        <v>189</v>
      </c>
      <c r="J169" s="86">
        <v>50</v>
      </c>
      <c r="K169" s="87">
        <v>122</v>
      </c>
      <c r="L169" s="86">
        <v>50</v>
      </c>
      <c r="M169" s="87">
        <v>144</v>
      </c>
      <c r="N169" s="80">
        <v>50</v>
      </c>
      <c r="O169" s="79">
        <f>SUM(O166:O168)</f>
        <v>100</v>
      </c>
      <c r="P169" s="86">
        <v>50</v>
      </c>
      <c r="Q169" s="87">
        <f>SUM(Q166:Q168)</f>
        <v>23</v>
      </c>
      <c r="R169" s="86">
        <v>50</v>
      </c>
      <c r="S169" s="79">
        <f>SUM(S166:S168)</f>
        <v>151</v>
      </c>
      <c r="T169" s="86">
        <f>SUM(T166:T168)</f>
        <v>50</v>
      </c>
      <c r="U169" s="87">
        <f>SUM(U166:U168)</f>
        <v>165</v>
      </c>
      <c r="V169" s="80">
        <f>SUM(V166:V168)</f>
        <v>500</v>
      </c>
      <c r="W169" s="87">
        <f>SUM(W166:W168)</f>
        <v>1071</v>
      </c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</row>
    <row r="170" spans="1:68" s="16" customFormat="1" ht="9" customHeight="1" thickBot="1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</row>
    <row r="171" spans="1:68" s="2" customFormat="1" ht="14.25">
      <c r="A171" s="186" t="s">
        <v>63</v>
      </c>
      <c r="B171" s="157" t="s">
        <v>3</v>
      </c>
      <c r="C171" s="174"/>
      <c r="D171" s="172" t="s">
        <v>4</v>
      </c>
      <c r="E171" s="173"/>
      <c r="F171" s="157" t="s">
        <v>5</v>
      </c>
      <c r="G171" s="174"/>
      <c r="H171" s="172" t="s">
        <v>6</v>
      </c>
      <c r="I171" s="173"/>
      <c r="J171" s="157" t="s">
        <v>7</v>
      </c>
      <c r="K171" s="174"/>
      <c r="L171" s="157" t="s">
        <v>8</v>
      </c>
      <c r="M171" s="174"/>
      <c r="N171" s="175" t="s">
        <v>79</v>
      </c>
      <c r="O171" s="158"/>
      <c r="P171" s="157" t="s">
        <v>80</v>
      </c>
      <c r="Q171" s="174"/>
      <c r="R171" s="178" t="s">
        <v>81</v>
      </c>
      <c r="S171" s="185"/>
      <c r="T171" s="178" t="s">
        <v>82</v>
      </c>
      <c r="U171" s="179"/>
      <c r="V171" s="175" t="s">
        <v>78</v>
      </c>
      <c r="W171" s="174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</row>
    <row r="172" spans="1:68" s="2" customFormat="1" ht="14.25">
      <c r="A172" s="187"/>
      <c r="B172" s="71" t="s">
        <v>9</v>
      </c>
      <c r="C172" s="72" t="s">
        <v>10</v>
      </c>
      <c r="D172" s="6" t="s">
        <v>9</v>
      </c>
      <c r="E172" s="68" t="s">
        <v>10</v>
      </c>
      <c r="F172" s="71" t="s">
        <v>9</v>
      </c>
      <c r="G172" s="72" t="s">
        <v>10</v>
      </c>
      <c r="H172" s="6" t="s">
        <v>9</v>
      </c>
      <c r="I172" s="68" t="s">
        <v>10</v>
      </c>
      <c r="J172" s="71" t="s">
        <v>9</v>
      </c>
      <c r="K172" s="72" t="s">
        <v>10</v>
      </c>
      <c r="L172" s="71" t="s">
        <v>9</v>
      </c>
      <c r="M172" s="72" t="s">
        <v>10</v>
      </c>
      <c r="N172" s="6" t="s">
        <v>9</v>
      </c>
      <c r="O172" s="68" t="s">
        <v>10</v>
      </c>
      <c r="P172" s="71" t="s">
        <v>9</v>
      </c>
      <c r="Q172" s="72" t="s">
        <v>10</v>
      </c>
      <c r="R172" s="71" t="s">
        <v>9</v>
      </c>
      <c r="S172" s="68" t="s">
        <v>10</v>
      </c>
      <c r="T172" s="71" t="s">
        <v>9</v>
      </c>
      <c r="U172" s="72" t="s">
        <v>10</v>
      </c>
      <c r="V172" s="147" t="s">
        <v>9</v>
      </c>
      <c r="W172" s="72" t="s">
        <v>10</v>
      </c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</row>
    <row r="173" spans="1:68" s="2" customFormat="1" ht="14.25">
      <c r="A173" s="40" t="s">
        <v>48</v>
      </c>
      <c r="B173" s="54">
        <v>80</v>
      </c>
      <c r="C173" s="84">
        <v>81</v>
      </c>
      <c r="D173" s="83">
        <v>0</v>
      </c>
      <c r="E173" s="77">
        <v>60</v>
      </c>
      <c r="F173" s="54">
        <v>0</v>
      </c>
      <c r="G173" s="84">
        <v>14</v>
      </c>
      <c r="H173" s="83">
        <v>0</v>
      </c>
      <c r="I173" s="77">
        <v>8</v>
      </c>
      <c r="J173" s="54">
        <v>0</v>
      </c>
      <c r="K173" s="84">
        <v>25</v>
      </c>
      <c r="L173" s="54">
        <v>0</v>
      </c>
      <c r="M173" s="84">
        <v>12</v>
      </c>
      <c r="N173" s="83">
        <v>0</v>
      </c>
      <c r="O173" s="77">
        <v>10</v>
      </c>
      <c r="P173" s="54">
        <v>0</v>
      </c>
      <c r="Q173" s="84">
        <v>26</v>
      </c>
      <c r="R173" s="54">
        <v>0</v>
      </c>
      <c r="S173" s="77">
        <v>15</v>
      </c>
      <c r="T173" s="54">
        <v>0</v>
      </c>
      <c r="U173" s="84">
        <v>20</v>
      </c>
      <c r="V173" s="10">
        <f t="shared" ref="V173" si="55">B173+D173+F173+H173+J173+L173+N173+P173+R173+T173</f>
        <v>80</v>
      </c>
      <c r="W173" s="134">
        <f t="shared" ref="W173:W175" si="56">C173+E173+G173+I173+K173+M173+O173+Q173+S173+U173</f>
        <v>271</v>
      </c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</row>
    <row r="174" spans="1:68" s="2" customFormat="1" ht="14.25">
      <c r="A174" s="40" t="s">
        <v>49</v>
      </c>
      <c r="B174" s="54">
        <v>0</v>
      </c>
      <c r="C174" s="85">
        <v>66</v>
      </c>
      <c r="D174" s="83">
        <v>0</v>
      </c>
      <c r="E174" s="78">
        <v>46</v>
      </c>
      <c r="F174" s="54">
        <v>0</v>
      </c>
      <c r="G174" s="85">
        <v>64</v>
      </c>
      <c r="H174" s="83">
        <v>0</v>
      </c>
      <c r="I174" s="78">
        <v>58</v>
      </c>
      <c r="J174" s="54">
        <v>0</v>
      </c>
      <c r="K174" s="85">
        <v>82</v>
      </c>
      <c r="L174" s="54">
        <v>0</v>
      </c>
      <c r="M174" s="85">
        <v>56</v>
      </c>
      <c r="N174" s="83">
        <v>0</v>
      </c>
      <c r="O174" s="78">
        <v>30</v>
      </c>
      <c r="P174" s="54">
        <v>0</v>
      </c>
      <c r="Q174" s="85">
        <v>79</v>
      </c>
      <c r="R174" s="54">
        <v>0</v>
      </c>
      <c r="S174" s="78">
        <v>51</v>
      </c>
      <c r="T174" s="54">
        <v>0</v>
      </c>
      <c r="U174" s="85">
        <v>88</v>
      </c>
      <c r="V174" s="149" t="s">
        <v>12</v>
      </c>
      <c r="W174" s="134">
        <f t="shared" si="56"/>
        <v>620</v>
      </c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</row>
    <row r="175" spans="1:68" s="2" customFormat="1" ht="14.25">
      <c r="A175" s="40" t="s">
        <v>50</v>
      </c>
      <c r="B175" s="54">
        <v>0</v>
      </c>
      <c r="C175" s="85">
        <v>67</v>
      </c>
      <c r="D175" s="83">
        <v>0</v>
      </c>
      <c r="E175" s="78">
        <v>63</v>
      </c>
      <c r="F175" s="54">
        <v>0</v>
      </c>
      <c r="G175" s="85">
        <v>85</v>
      </c>
      <c r="H175" s="83">
        <v>0</v>
      </c>
      <c r="I175" s="78">
        <v>86</v>
      </c>
      <c r="J175" s="54">
        <v>0</v>
      </c>
      <c r="K175" s="85">
        <v>72</v>
      </c>
      <c r="L175" s="54">
        <v>0</v>
      </c>
      <c r="M175" s="85">
        <v>75</v>
      </c>
      <c r="N175" s="83">
        <v>0</v>
      </c>
      <c r="O175" s="78">
        <v>46</v>
      </c>
      <c r="P175" s="54">
        <v>0</v>
      </c>
      <c r="Q175" s="85">
        <v>77</v>
      </c>
      <c r="R175" s="54">
        <v>0</v>
      </c>
      <c r="S175" s="78">
        <v>77</v>
      </c>
      <c r="T175" s="54">
        <v>0</v>
      </c>
      <c r="U175" s="85">
        <v>87</v>
      </c>
      <c r="V175" s="149" t="s">
        <v>12</v>
      </c>
      <c r="W175" s="134">
        <f t="shared" si="56"/>
        <v>735</v>
      </c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</row>
    <row r="176" spans="1:68" s="2" customFormat="1" thickBot="1">
      <c r="A176" s="46" t="s">
        <v>16</v>
      </c>
      <c r="B176" s="86">
        <f t="shared" ref="B176:I176" si="57">SUM(B173:B175)</f>
        <v>80</v>
      </c>
      <c r="C176" s="87">
        <f t="shared" si="57"/>
        <v>214</v>
      </c>
      <c r="D176" s="80">
        <f t="shared" si="57"/>
        <v>0</v>
      </c>
      <c r="E176" s="79">
        <f t="shared" si="57"/>
        <v>169</v>
      </c>
      <c r="F176" s="86">
        <f t="shared" si="57"/>
        <v>0</v>
      </c>
      <c r="G176" s="87">
        <f t="shared" si="57"/>
        <v>163</v>
      </c>
      <c r="H176" s="80">
        <f t="shared" si="57"/>
        <v>0</v>
      </c>
      <c r="I176" s="79">
        <f t="shared" si="57"/>
        <v>152</v>
      </c>
      <c r="J176" s="86">
        <v>0</v>
      </c>
      <c r="K176" s="87">
        <v>179</v>
      </c>
      <c r="L176" s="86">
        <v>0</v>
      </c>
      <c r="M176" s="87">
        <v>143</v>
      </c>
      <c r="N176" s="80">
        <v>0</v>
      </c>
      <c r="O176" s="79">
        <f>SUM(O173:O175)</f>
        <v>86</v>
      </c>
      <c r="P176" s="86">
        <v>0</v>
      </c>
      <c r="Q176" s="87">
        <f>SUM(Q173:Q175)</f>
        <v>182</v>
      </c>
      <c r="R176" s="86">
        <v>0</v>
      </c>
      <c r="S176" s="79">
        <f>SUM(S173:S175)</f>
        <v>143</v>
      </c>
      <c r="T176" s="86">
        <f>SUM(T173:T175)</f>
        <v>0</v>
      </c>
      <c r="U176" s="87">
        <f>SUM(U173:U175)</f>
        <v>195</v>
      </c>
      <c r="V176" s="80">
        <f>SUM(V173:V175)</f>
        <v>80</v>
      </c>
      <c r="W176" s="87">
        <f>SUM(W173:W175)</f>
        <v>1626</v>
      </c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</row>
    <row r="177" spans="1:68" s="16" customFormat="1" ht="6" customHeight="1" thickBot="1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</row>
    <row r="178" spans="1:68" s="2" customFormat="1" ht="14.25">
      <c r="A178" s="182" t="s">
        <v>64</v>
      </c>
      <c r="B178" s="172" t="s">
        <v>3</v>
      </c>
      <c r="C178" s="173"/>
      <c r="D178" s="157" t="s">
        <v>4</v>
      </c>
      <c r="E178" s="158"/>
      <c r="F178" s="178" t="s">
        <v>5</v>
      </c>
      <c r="G178" s="179"/>
      <c r="H178" s="175" t="s">
        <v>6</v>
      </c>
      <c r="I178" s="174"/>
      <c r="J178" s="157" t="s">
        <v>7</v>
      </c>
      <c r="K178" s="174"/>
      <c r="L178" s="157" t="s">
        <v>8</v>
      </c>
      <c r="M178" s="158"/>
      <c r="N178" s="157" t="s">
        <v>79</v>
      </c>
      <c r="O178" s="174"/>
      <c r="P178" s="157" t="s">
        <v>80</v>
      </c>
      <c r="Q178" s="158"/>
      <c r="R178" s="178" t="s">
        <v>81</v>
      </c>
      <c r="S178" s="185"/>
      <c r="T178" s="178" t="s">
        <v>82</v>
      </c>
      <c r="U178" s="179"/>
      <c r="V178" s="175" t="s">
        <v>78</v>
      </c>
      <c r="W178" s="174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</row>
    <row r="179" spans="1:68" s="2" customFormat="1" ht="14.25">
      <c r="A179" s="183"/>
      <c r="B179" s="6" t="s">
        <v>9</v>
      </c>
      <c r="C179" s="68" t="s">
        <v>10</v>
      </c>
      <c r="D179" s="71" t="s">
        <v>9</v>
      </c>
      <c r="E179" s="68" t="s">
        <v>10</v>
      </c>
      <c r="F179" s="88" t="s">
        <v>9</v>
      </c>
      <c r="G179" s="89" t="s">
        <v>10</v>
      </c>
      <c r="H179" s="6" t="s">
        <v>9</v>
      </c>
      <c r="I179" s="72" t="s">
        <v>10</v>
      </c>
      <c r="J179" s="6" t="s">
        <v>9</v>
      </c>
      <c r="K179" s="7" t="s">
        <v>10</v>
      </c>
      <c r="L179" s="71" t="s">
        <v>9</v>
      </c>
      <c r="M179" s="68" t="s">
        <v>10</v>
      </c>
      <c r="N179" s="71" t="s">
        <v>9</v>
      </c>
      <c r="O179" s="7" t="s">
        <v>10</v>
      </c>
      <c r="P179" s="71" t="s">
        <v>9</v>
      </c>
      <c r="Q179" s="68" t="s">
        <v>10</v>
      </c>
      <c r="R179" s="71" t="s">
        <v>9</v>
      </c>
      <c r="S179" s="68" t="s">
        <v>10</v>
      </c>
      <c r="T179" s="71" t="s">
        <v>9</v>
      </c>
      <c r="U179" s="72" t="s">
        <v>10</v>
      </c>
      <c r="V179" s="147" t="s">
        <v>9</v>
      </c>
      <c r="W179" s="72" t="s">
        <v>10</v>
      </c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</row>
    <row r="180" spans="1:68" s="2" customFormat="1" ht="14.25">
      <c r="A180" s="9" t="s">
        <v>48</v>
      </c>
      <c r="B180" s="54">
        <v>15</v>
      </c>
      <c r="C180" s="77">
        <v>7</v>
      </c>
      <c r="D180" s="54">
        <v>0</v>
      </c>
      <c r="E180" s="77">
        <v>10</v>
      </c>
      <c r="F180" s="52">
        <v>0</v>
      </c>
      <c r="G180" s="84">
        <v>1</v>
      </c>
      <c r="H180" s="83">
        <v>0</v>
      </c>
      <c r="I180" s="84">
        <v>2</v>
      </c>
      <c r="J180" s="54">
        <v>0</v>
      </c>
      <c r="K180" s="51">
        <v>4</v>
      </c>
      <c r="L180" s="54">
        <v>0</v>
      </c>
      <c r="M180" s="77">
        <v>2</v>
      </c>
      <c r="N180" s="54">
        <v>0</v>
      </c>
      <c r="O180" s="51">
        <v>0</v>
      </c>
      <c r="P180" s="54">
        <v>0</v>
      </c>
      <c r="Q180" s="77">
        <v>4</v>
      </c>
      <c r="R180" s="54">
        <v>0</v>
      </c>
      <c r="S180" s="77">
        <v>3</v>
      </c>
      <c r="T180" s="54">
        <v>0</v>
      </c>
      <c r="U180" s="84">
        <v>5</v>
      </c>
      <c r="V180" s="10">
        <f t="shared" ref="V180" si="58">B180+D180+F180+H180+J180+L180+N180+P180+R180+T180</f>
        <v>15</v>
      </c>
      <c r="W180" s="134">
        <f t="shared" ref="W180:W182" si="59">C180+E180+G180+I180+K180+M180+O180+Q180+S180+U180</f>
        <v>38</v>
      </c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</row>
    <row r="181" spans="1:68" s="2" customFormat="1" ht="14.25">
      <c r="A181" s="9" t="s">
        <v>49</v>
      </c>
      <c r="B181" s="54" t="s">
        <v>12</v>
      </c>
      <c r="C181" s="78">
        <v>1</v>
      </c>
      <c r="D181" s="54">
        <v>0</v>
      </c>
      <c r="E181" s="78">
        <v>0</v>
      </c>
      <c r="F181" s="52">
        <v>0</v>
      </c>
      <c r="G181" s="85">
        <v>1</v>
      </c>
      <c r="H181" s="83">
        <v>0</v>
      </c>
      <c r="I181" s="85">
        <v>1</v>
      </c>
      <c r="J181" s="54">
        <v>0</v>
      </c>
      <c r="K181" s="50">
        <v>0</v>
      </c>
      <c r="L181" s="54">
        <v>0</v>
      </c>
      <c r="M181" s="78">
        <v>0</v>
      </c>
      <c r="N181" s="54">
        <v>0</v>
      </c>
      <c r="O181" s="50">
        <v>0</v>
      </c>
      <c r="P181" s="54">
        <v>0</v>
      </c>
      <c r="Q181" s="78">
        <v>0</v>
      </c>
      <c r="R181" s="54">
        <v>0</v>
      </c>
      <c r="S181" s="78">
        <v>0</v>
      </c>
      <c r="T181" s="54">
        <v>0</v>
      </c>
      <c r="U181" s="85">
        <v>1</v>
      </c>
      <c r="V181" s="149" t="s">
        <v>12</v>
      </c>
      <c r="W181" s="134">
        <f t="shared" si="59"/>
        <v>4</v>
      </c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</row>
    <row r="182" spans="1:68" s="2" customFormat="1" ht="14.25">
      <c r="A182" s="9" t="s">
        <v>50</v>
      </c>
      <c r="B182" s="54" t="s">
        <v>12</v>
      </c>
      <c r="C182" s="78">
        <v>0</v>
      </c>
      <c r="D182" s="54">
        <v>0</v>
      </c>
      <c r="E182" s="78">
        <v>0</v>
      </c>
      <c r="F182" s="52">
        <v>0</v>
      </c>
      <c r="G182" s="85">
        <v>0</v>
      </c>
      <c r="H182" s="83">
        <v>0</v>
      </c>
      <c r="I182" s="85">
        <v>1</v>
      </c>
      <c r="J182" s="54">
        <v>0</v>
      </c>
      <c r="K182" s="50">
        <v>1</v>
      </c>
      <c r="L182" s="54">
        <v>0</v>
      </c>
      <c r="M182" s="78">
        <v>0</v>
      </c>
      <c r="N182" s="54">
        <v>0</v>
      </c>
      <c r="O182" s="50">
        <v>0</v>
      </c>
      <c r="P182" s="54">
        <v>0</v>
      </c>
      <c r="Q182" s="78">
        <v>0</v>
      </c>
      <c r="R182" s="54">
        <v>0</v>
      </c>
      <c r="S182" s="78">
        <v>0</v>
      </c>
      <c r="T182" s="54">
        <v>0</v>
      </c>
      <c r="U182" s="85">
        <v>0</v>
      </c>
      <c r="V182" s="149" t="s">
        <v>12</v>
      </c>
      <c r="W182" s="134">
        <f t="shared" si="59"/>
        <v>2</v>
      </c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</row>
    <row r="183" spans="1:68" s="2" customFormat="1" thickBot="1">
      <c r="A183" s="46" t="s">
        <v>16</v>
      </c>
      <c r="B183" s="47">
        <f t="shared" ref="B183:I183" si="60">SUM(B180:B182)</f>
        <v>15</v>
      </c>
      <c r="C183" s="79">
        <f t="shared" si="60"/>
        <v>8</v>
      </c>
      <c r="D183" s="86">
        <f t="shared" si="60"/>
        <v>0</v>
      </c>
      <c r="E183" s="79">
        <f t="shared" si="60"/>
        <v>10</v>
      </c>
      <c r="F183" s="90">
        <f t="shared" si="60"/>
        <v>0</v>
      </c>
      <c r="G183" s="91">
        <f t="shared" si="60"/>
        <v>2</v>
      </c>
      <c r="H183" s="80">
        <f t="shared" si="60"/>
        <v>0</v>
      </c>
      <c r="I183" s="87">
        <f t="shared" si="60"/>
        <v>4</v>
      </c>
      <c r="J183" s="47">
        <v>0</v>
      </c>
      <c r="K183" s="48">
        <v>5</v>
      </c>
      <c r="L183" s="86">
        <v>0</v>
      </c>
      <c r="M183" s="79">
        <v>2</v>
      </c>
      <c r="N183" s="86">
        <v>0</v>
      </c>
      <c r="O183" s="48">
        <f>SUM(O180:O182)</f>
        <v>0</v>
      </c>
      <c r="P183" s="86">
        <v>0</v>
      </c>
      <c r="Q183" s="79">
        <f>SUM(Q180:Q182)</f>
        <v>4</v>
      </c>
      <c r="R183" s="86">
        <v>0</v>
      </c>
      <c r="S183" s="79">
        <f>SUM(S180:S182)</f>
        <v>3</v>
      </c>
      <c r="T183" s="86">
        <f>SUM(T180:T182)</f>
        <v>0</v>
      </c>
      <c r="U183" s="87">
        <f>SUM(U180:U182)</f>
        <v>6</v>
      </c>
      <c r="V183" s="80">
        <f>SUM(V180:V182)</f>
        <v>15</v>
      </c>
      <c r="W183" s="87">
        <f>SUM(W180:W182)</f>
        <v>44</v>
      </c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</row>
    <row r="184" spans="1:68" s="16" customFormat="1" ht="9" customHeight="1" thickBot="1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</row>
    <row r="185" spans="1:68" s="2" customFormat="1" ht="14.25">
      <c r="A185" s="182" t="s">
        <v>65</v>
      </c>
      <c r="B185" s="172" t="s">
        <v>3</v>
      </c>
      <c r="C185" s="173"/>
      <c r="D185" s="157" t="s">
        <v>4</v>
      </c>
      <c r="E185" s="174"/>
      <c r="F185" s="172" t="s">
        <v>5</v>
      </c>
      <c r="G185" s="173"/>
      <c r="H185" s="157" t="s">
        <v>6</v>
      </c>
      <c r="I185" s="174"/>
      <c r="J185" s="157" t="s">
        <v>7</v>
      </c>
      <c r="K185" s="174"/>
      <c r="L185" s="157" t="s">
        <v>8</v>
      </c>
      <c r="M185" s="158"/>
      <c r="N185" s="157" t="s">
        <v>79</v>
      </c>
      <c r="O185" s="174"/>
      <c r="P185" s="157" t="s">
        <v>80</v>
      </c>
      <c r="Q185" s="158"/>
      <c r="R185" s="178" t="s">
        <v>81</v>
      </c>
      <c r="S185" s="185"/>
      <c r="T185" s="178" t="s">
        <v>82</v>
      </c>
      <c r="U185" s="179"/>
      <c r="V185" s="175" t="s">
        <v>78</v>
      </c>
      <c r="W185" s="174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</row>
    <row r="186" spans="1:68" s="2" customFormat="1" ht="14.25">
      <c r="A186" s="183"/>
      <c r="B186" s="6" t="s">
        <v>9</v>
      </c>
      <c r="C186" s="68" t="s">
        <v>10</v>
      </c>
      <c r="D186" s="71" t="s">
        <v>9</v>
      </c>
      <c r="E186" s="72" t="s">
        <v>10</v>
      </c>
      <c r="F186" s="6" t="s">
        <v>9</v>
      </c>
      <c r="G186" s="68" t="s">
        <v>10</v>
      </c>
      <c r="H186" s="71" t="s">
        <v>9</v>
      </c>
      <c r="I186" s="72" t="s">
        <v>10</v>
      </c>
      <c r="J186" s="6" t="s">
        <v>9</v>
      </c>
      <c r="K186" s="7" t="s">
        <v>10</v>
      </c>
      <c r="L186" s="71" t="s">
        <v>9</v>
      </c>
      <c r="M186" s="68" t="s">
        <v>10</v>
      </c>
      <c r="N186" s="71" t="s">
        <v>9</v>
      </c>
      <c r="O186" s="7" t="s">
        <v>10</v>
      </c>
      <c r="P186" s="71" t="s">
        <v>9</v>
      </c>
      <c r="Q186" s="68" t="s">
        <v>10</v>
      </c>
      <c r="R186" s="71" t="s">
        <v>9</v>
      </c>
      <c r="S186" s="68" t="s">
        <v>10</v>
      </c>
      <c r="T186" s="71" t="s">
        <v>9</v>
      </c>
      <c r="U186" s="72" t="s">
        <v>10</v>
      </c>
      <c r="V186" s="147" t="s">
        <v>9</v>
      </c>
      <c r="W186" s="72" t="s">
        <v>10</v>
      </c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</row>
    <row r="187" spans="1:68" s="2" customFormat="1" ht="14.25">
      <c r="A187" s="9" t="s">
        <v>48</v>
      </c>
      <c r="B187" s="54">
        <v>40</v>
      </c>
      <c r="C187" s="77">
        <v>22</v>
      </c>
      <c r="D187" s="54">
        <v>60</v>
      </c>
      <c r="E187" s="84">
        <v>21</v>
      </c>
      <c r="F187" s="83">
        <v>60</v>
      </c>
      <c r="G187" s="77">
        <v>34</v>
      </c>
      <c r="H187" s="54">
        <v>60</v>
      </c>
      <c r="I187" s="84">
        <v>62</v>
      </c>
      <c r="J187" s="54">
        <v>60</v>
      </c>
      <c r="K187" s="51">
        <v>80</v>
      </c>
      <c r="L187" s="49">
        <v>60</v>
      </c>
      <c r="M187" s="77">
        <v>62</v>
      </c>
      <c r="N187" s="49">
        <v>60</v>
      </c>
      <c r="O187" s="51">
        <v>53</v>
      </c>
      <c r="P187" s="49">
        <v>60</v>
      </c>
      <c r="Q187" s="77">
        <v>99</v>
      </c>
      <c r="R187" s="49">
        <v>60</v>
      </c>
      <c r="S187" s="77">
        <v>66</v>
      </c>
      <c r="T187" s="54">
        <v>60</v>
      </c>
      <c r="U187" s="84">
        <v>89</v>
      </c>
      <c r="V187" s="10">
        <f t="shared" ref="V187" si="61">B187+D187+F187+H187+J187+L187+N187+P187+R187+T187</f>
        <v>580</v>
      </c>
      <c r="W187" s="134">
        <f t="shared" ref="W187:W189" si="62">C187+E187+G187+I187+K187+M187+O187+Q187+S187+U187</f>
        <v>588</v>
      </c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</row>
    <row r="188" spans="1:68" s="2" customFormat="1" ht="14.25">
      <c r="A188" s="9" t="s">
        <v>49</v>
      </c>
      <c r="B188" s="54">
        <v>0</v>
      </c>
      <c r="C188" s="78">
        <v>0</v>
      </c>
      <c r="D188" s="54">
        <v>0</v>
      </c>
      <c r="E188" s="85">
        <v>0</v>
      </c>
      <c r="F188" s="83">
        <v>0</v>
      </c>
      <c r="G188" s="78">
        <v>0</v>
      </c>
      <c r="H188" s="54">
        <v>0</v>
      </c>
      <c r="I188" s="85">
        <v>0</v>
      </c>
      <c r="J188" s="54" t="s">
        <v>12</v>
      </c>
      <c r="K188" s="50">
        <v>0</v>
      </c>
      <c r="L188" s="49" t="s">
        <v>12</v>
      </c>
      <c r="M188" s="78">
        <v>0</v>
      </c>
      <c r="N188" s="49" t="s">
        <v>12</v>
      </c>
      <c r="O188" s="50">
        <v>0</v>
      </c>
      <c r="P188" s="49" t="s">
        <v>12</v>
      </c>
      <c r="Q188" s="78">
        <v>0</v>
      </c>
      <c r="R188" s="49" t="s">
        <v>12</v>
      </c>
      <c r="S188" s="78">
        <v>0</v>
      </c>
      <c r="T188" s="54" t="s">
        <v>12</v>
      </c>
      <c r="U188" s="85">
        <v>0</v>
      </c>
      <c r="V188" s="149" t="s">
        <v>12</v>
      </c>
      <c r="W188" s="134">
        <f t="shared" si="62"/>
        <v>0</v>
      </c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</row>
    <row r="189" spans="1:68" s="2" customFormat="1" ht="14.25">
      <c r="A189" s="9" t="s">
        <v>50</v>
      </c>
      <c r="B189" s="54">
        <v>0</v>
      </c>
      <c r="C189" s="78">
        <v>0</v>
      </c>
      <c r="D189" s="54">
        <v>0</v>
      </c>
      <c r="E189" s="85">
        <v>0</v>
      </c>
      <c r="F189" s="83">
        <v>0</v>
      </c>
      <c r="G189" s="78">
        <v>0</v>
      </c>
      <c r="H189" s="54">
        <v>0</v>
      </c>
      <c r="I189" s="85">
        <v>0</v>
      </c>
      <c r="J189" s="54" t="s">
        <v>12</v>
      </c>
      <c r="K189" s="50">
        <v>0</v>
      </c>
      <c r="L189" s="49" t="s">
        <v>12</v>
      </c>
      <c r="M189" s="78">
        <v>0</v>
      </c>
      <c r="N189" s="49" t="s">
        <v>12</v>
      </c>
      <c r="O189" s="50">
        <v>0</v>
      </c>
      <c r="P189" s="49" t="s">
        <v>12</v>
      </c>
      <c r="Q189" s="78">
        <v>0</v>
      </c>
      <c r="R189" s="49" t="s">
        <v>12</v>
      </c>
      <c r="S189" s="78">
        <v>0</v>
      </c>
      <c r="T189" s="54" t="s">
        <v>12</v>
      </c>
      <c r="U189" s="85">
        <v>0</v>
      </c>
      <c r="V189" s="149" t="s">
        <v>12</v>
      </c>
      <c r="W189" s="134">
        <f t="shared" si="62"/>
        <v>0</v>
      </c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</row>
    <row r="190" spans="1:68" s="2" customFormat="1" thickBot="1">
      <c r="A190" s="46" t="s">
        <v>16</v>
      </c>
      <c r="B190" s="47">
        <f t="shared" ref="B190:I190" si="63">SUM(B187:B189)</f>
        <v>40</v>
      </c>
      <c r="C190" s="79">
        <f t="shared" si="63"/>
        <v>22</v>
      </c>
      <c r="D190" s="86">
        <f t="shared" si="63"/>
        <v>60</v>
      </c>
      <c r="E190" s="87">
        <f t="shared" si="63"/>
        <v>21</v>
      </c>
      <c r="F190" s="80">
        <f t="shared" si="63"/>
        <v>60</v>
      </c>
      <c r="G190" s="79">
        <f t="shared" si="63"/>
        <v>34</v>
      </c>
      <c r="H190" s="86">
        <f t="shared" si="63"/>
        <v>60</v>
      </c>
      <c r="I190" s="87">
        <f t="shared" si="63"/>
        <v>62</v>
      </c>
      <c r="J190" s="47">
        <v>60</v>
      </c>
      <c r="K190" s="48">
        <v>80</v>
      </c>
      <c r="L190" s="86">
        <v>60</v>
      </c>
      <c r="M190" s="79">
        <v>62</v>
      </c>
      <c r="N190" s="86">
        <v>60</v>
      </c>
      <c r="O190" s="48">
        <f>SUM(O187:O189)</f>
        <v>53</v>
      </c>
      <c r="P190" s="86">
        <v>60</v>
      </c>
      <c r="Q190" s="79">
        <f>SUM(Q187:Q189)</f>
        <v>99</v>
      </c>
      <c r="R190" s="86">
        <v>60</v>
      </c>
      <c r="S190" s="79">
        <f>SUM(S187:S189)</f>
        <v>66</v>
      </c>
      <c r="T190" s="86">
        <f>SUM(T187:T189)</f>
        <v>60</v>
      </c>
      <c r="U190" s="87">
        <f>SUM(U187:U189)</f>
        <v>89</v>
      </c>
      <c r="V190" s="80">
        <f>SUM(V187:V189)</f>
        <v>580</v>
      </c>
      <c r="W190" s="87">
        <f>SUM(W187:W189)</f>
        <v>588</v>
      </c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</row>
    <row r="191" spans="1:68" s="16" customFormat="1" ht="8.25" customHeight="1" thickBot="1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</row>
    <row r="192" spans="1:68" s="2" customFormat="1" ht="14.25">
      <c r="A192" s="182" t="s">
        <v>66</v>
      </c>
      <c r="B192" s="172" t="s">
        <v>3</v>
      </c>
      <c r="C192" s="184"/>
      <c r="D192" s="172" t="s">
        <v>4</v>
      </c>
      <c r="E192" s="184"/>
      <c r="F192" s="172" t="s">
        <v>5</v>
      </c>
      <c r="G192" s="184"/>
      <c r="H192" s="172" t="s">
        <v>6</v>
      </c>
      <c r="I192" s="173"/>
      <c r="J192" s="157" t="s">
        <v>7</v>
      </c>
      <c r="K192" s="174"/>
      <c r="L192" s="157" t="s">
        <v>8</v>
      </c>
      <c r="M192" s="174"/>
      <c r="N192" s="157" t="s">
        <v>79</v>
      </c>
      <c r="O192" s="174"/>
      <c r="P192" s="157" t="s">
        <v>80</v>
      </c>
      <c r="Q192" s="174"/>
      <c r="R192" s="178" t="s">
        <v>81</v>
      </c>
      <c r="S192" s="185"/>
      <c r="T192" s="178" t="s">
        <v>82</v>
      </c>
      <c r="U192" s="179"/>
      <c r="V192" s="175" t="s">
        <v>78</v>
      </c>
      <c r="W192" s="174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0"/>
    </row>
    <row r="193" spans="1:68" s="2" customFormat="1" ht="14.25">
      <c r="A193" s="183"/>
      <c r="B193" s="6" t="s">
        <v>9</v>
      </c>
      <c r="C193" s="7" t="s">
        <v>10</v>
      </c>
      <c r="D193" s="6" t="s">
        <v>9</v>
      </c>
      <c r="E193" s="7" t="s">
        <v>10</v>
      </c>
      <c r="F193" s="6" t="s">
        <v>9</v>
      </c>
      <c r="G193" s="7" t="s">
        <v>10</v>
      </c>
      <c r="H193" s="6" t="s">
        <v>9</v>
      </c>
      <c r="I193" s="68" t="s">
        <v>10</v>
      </c>
      <c r="J193" s="71" t="s">
        <v>9</v>
      </c>
      <c r="K193" s="72" t="s">
        <v>10</v>
      </c>
      <c r="L193" s="71" t="s">
        <v>9</v>
      </c>
      <c r="M193" s="72" t="s">
        <v>10</v>
      </c>
      <c r="N193" s="6" t="s">
        <v>9</v>
      </c>
      <c r="O193" s="7" t="s">
        <v>10</v>
      </c>
      <c r="P193" s="71" t="s">
        <v>9</v>
      </c>
      <c r="Q193" s="72" t="s">
        <v>10</v>
      </c>
      <c r="R193" s="71" t="s">
        <v>9</v>
      </c>
      <c r="S193" s="68" t="s">
        <v>10</v>
      </c>
      <c r="T193" s="71" t="s">
        <v>9</v>
      </c>
      <c r="U193" s="72" t="s">
        <v>10</v>
      </c>
      <c r="V193" s="147" t="s">
        <v>9</v>
      </c>
      <c r="W193" s="72" t="s">
        <v>10</v>
      </c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</row>
    <row r="194" spans="1:68" s="2" customFormat="1" ht="14.25">
      <c r="A194" s="9" t="s">
        <v>48</v>
      </c>
      <c r="B194" s="54">
        <v>60</v>
      </c>
      <c r="C194" s="51">
        <v>39</v>
      </c>
      <c r="D194" s="54">
        <v>110</v>
      </c>
      <c r="E194" s="51">
        <v>61</v>
      </c>
      <c r="F194" s="54">
        <v>110</v>
      </c>
      <c r="G194" s="51">
        <v>117</v>
      </c>
      <c r="H194" s="54">
        <v>110</v>
      </c>
      <c r="I194" s="77">
        <v>120</v>
      </c>
      <c r="J194" s="54">
        <v>110</v>
      </c>
      <c r="K194" s="84">
        <v>99</v>
      </c>
      <c r="L194" s="49">
        <v>136</v>
      </c>
      <c r="M194" s="84">
        <v>113</v>
      </c>
      <c r="N194" s="81">
        <v>136</v>
      </c>
      <c r="O194" s="51">
        <v>103</v>
      </c>
      <c r="P194" s="49">
        <v>136</v>
      </c>
      <c r="Q194" s="84">
        <v>88</v>
      </c>
      <c r="R194" s="49">
        <v>136</v>
      </c>
      <c r="S194" s="77">
        <v>68</v>
      </c>
      <c r="T194" s="54">
        <v>110</v>
      </c>
      <c r="U194" s="84">
        <v>79</v>
      </c>
      <c r="V194" s="10">
        <f t="shared" ref="V194" si="64">B194+D194+F194+H194+J194+L194+N194+P194+R194+T194</f>
        <v>1154</v>
      </c>
      <c r="W194" s="134">
        <f t="shared" ref="W194:W196" si="65">C194+E194+G194+I194+K194+M194+O194+Q194+S194+U194</f>
        <v>887</v>
      </c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</row>
    <row r="195" spans="1:68" s="2" customFormat="1" ht="14.25">
      <c r="A195" s="9" t="s">
        <v>49</v>
      </c>
      <c r="B195" s="54" t="s">
        <v>12</v>
      </c>
      <c r="C195" s="50">
        <v>7</v>
      </c>
      <c r="D195" s="54" t="s">
        <v>12</v>
      </c>
      <c r="E195" s="50">
        <v>0</v>
      </c>
      <c r="F195" s="54" t="s">
        <v>12</v>
      </c>
      <c r="G195" s="50">
        <v>2</v>
      </c>
      <c r="H195" s="54" t="s">
        <v>12</v>
      </c>
      <c r="I195" s="78">
        <v>22</v>
      </c>
      <c r="J195" s="54" t="s">
        <v>12</v>
      </c>
      <c r="K195" s="85">
        <v>3</v>
      </c>
      <c r="L195" s="49" t="s">
        <v>12</v>
      </c>
      <c r="M195" s="85">
        <v>4</v>
      </c>
      <c r="N195" s="81" t="s">
        <v>12</v>
      </c>
      <c r="O195" s="50">
        <v>6</v>
      </c>
      <c r="P195" s="49" t="s">
        <v>12</v>
      </c>
      <c r="Q195" s="85">
        <v>8</v>
      </c>
      <c r="R195" s="49" t="s">
        <v>12</v>
      </c>
      <c r="S195" s="78">
        <v>3</v>
      </c>
      <c r="T195" s="54" t="s">
        <v>12</v>
      </c>
      <c r="U195" s="85">
        <v>14</v>
      </c>
      <c r="V195" s="149" t="s">
        <v>12</v>
      </c>
      <c r="W195" s="134">
        <f t="shared" si="65"/>
        <v>69</v>
      </c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</row>
    <row r="196" spans="1:68" s="2" customFormat="1" ht="14.25">
      <c r="A196" s="9" t="s">
        <v>50</v>
      </c>
      <c r="B196" s="54" t="s">
        <v>12</v>
      </c>
      <c r="C196" s="50">
        <v>25</v>
      </c>
      <c r="D196" s="54" t="s">
        <v>12</v>
      </c>
      <c r="E196" s="50">
        <v>7</v>
      </c>
      <c r="F196" s="54" t="s">
        <v>12</v>
      </c>
      <c r="G196" s="50">
        <v>23</v>
      </c>
      <c r="H196" s="54" t="s">
        <v>12</v>
      </c>
      <c r="I196" s="78">
        <v>19</v>
      </c>
      <c r="J196" s="54" t="s">
        <v>12</v>
      </c>
      <c r="K196" s="85">
        <v>8</v>
      </c>
      <c r="L196" s="49" t="s">
        <v>12</v>
      </c>
      <c r="M196" s="85">
        <v>24</v>
      </c>
      <c r="N196" s="81" t="s">
        <v>12</v>
      </c>
      <c r="O196" s="50">
        <v>27</v>
      </c>
      <c r="P196" s="49" t="s">
        <v>12</v>
      </c>
      <c r="Q196" s="85">
        <v>9</v>
      </c>
      <c r="R196" s="49" t="s">
        <v>12</v>
      </c>
      <c r="S196" s="78">
        <v>21</v>
      </c>
      <c r="T196" s="54" t="s">
        <v>12</v>
      </c>
      <c r="U196" s="85">
        <v>15</v>
      </c>
      <c r="V196" s="149" t="s">
        <v>12</v>
      </c>
      <c r="W196" s="134">
        <f t="shared" si="65"/>
        <v>178</v>
      </c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</row>
    <row r="197" spans="1:68" s="2" customFormat="1" thickBot="1">
      <c r="A197" s="46" t="s">
        <v>16</v>
      </c>
      <c r="B197" s="47">
        <f t="shared" ref="B197:I197" si="66">SUM(B194:B196)</f>
        <v>60</v>
      </c>
      <c r="C197" s="48">
        <f t="shared" si="66"/>
        <v>71</v>
      </c>
      <c r="D197" s="47">
        <f t="shared" si="66"/>
        <v>110</v>
      </c>
      <c r="E197" s="48">
        <f t="shared" si="66"/>
        <v>68</v>
      </c>
      <c r="F197" s="47">
        <f t="shared" si="66"/>
        <v>110</v>
      </c>
      <c r="G197" s="48">
        <f t="shared" si="66"/>
        <v>142</v>
      </c>
      <c r="H197" s="47">
        <f t="shared" si="66"/>
        <v>110</v>
      </c>
      <c r="I197" s="79">
        <f t="shared" si="66"/>
        <v>161</v>
      </c>
      <c r="J197" s="86">
        <v>110</v>
      </c>
      <c r="K197" s="87">
        <v>110</v>
      </c>
      <c r="L197" s="86">
        <v>136</v>
      </c>
      <c r="M197" s="87">
        <v>141</v>
      </c>
      <c r="N197" s="80">
        <v>136</v>
      </c>
      <c r="O197" s="48">
        <f>SUM(O194:O196)</f>
        <v>136</v>
      </c>
      <c r="P197" s="86">
        <v>136</v>
      </c>
      <c r="Q197" s="87">
        <f>SUM(Q194:Q196)</f>
        <v>105</v>
      </c>
      <c r="R197" s="86">
        <v>136</v>
      </c>
      <c r="S197" s="79">
        <f>SUM(S194:S196)</f>
        <v>92</v>
      </c>
      <c r="T197" s="86">
        <f>SUM(T194:T196)</f>
        <v>110</v>
      </c>
      <c r="U197" s="87">
        <f>SUM(U194:U196)</f>
        <v>108</v>
      </c>
      <c r="V197" s="80">
        <f>SUM(V194:V196)</f>
        <v>1154</v>
      </c>
      <c r="W197" s="87">
        <f>SUM(W194:W196)</f>
        <v>1134</v>
      </c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</row>
    <row r="198" spans="1:68" s="16" customFormat="1" ht="6" customHeight="1" thickBot="1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</row>
    <row r="199" spans="1:68" s="2" customFormat="1" ht="14.25">
      <c r="A199" s="182" t="s">
        <v>67</v>
      </c>
      <c r="B199" s="172" t="s">
        <v>3</v>
      </c>
      <c r="C199" s="173"/>
      <c r="D199" s="157" t="s">
        <v>4</v>
      </c>
      <c r="E199" s="174"/>
      <c r="F199" s="172" t="s">
        <v>5</v>
      </c>
      <c r="G199" s="173"/>
      <c r="H199" s="157" t="s">
        <v>6</v>
      </c>
      <c r="I199" s="174"/>
      <c r="J199" s="172" t="s">
        <v>7</v>
      </c>
      <c r="K199" s="173"/>
      <c r="L199" s="157" t="s">
        <v>8</v>
      </c>
      <c r="M199" s="174"/>
      <c r="N199" s="157" t="s">
        <v>79</v>
      </c>
      <c r="O199" s="174"/>
      <c r="P199" s="157" t="s">
        <v>80</v>
      </c>
      <c r="Q199" s="174"/>
      <c r="R199" s="178" t="s">
        <v>81</v>
      </c>
      <c r="S199" s="185"/>
      <c r="T199" s="178" t="s">
        <v>82</v>
      </c>
      <c r="U199" s="179"/>
      <c r="V199" s="175" t="s">
        <v>78</v>
      </c>
      <c r="W199" s="174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</row>
    <row r="200" spans="1:68" s="2" customFormat="1" ht="14.25">
      <c r="A200" s="183"/>
      <c r="B200" s="6" t="s">
        <v>9</v>
      </c>
      <c r="C200" s="68" t="s">
        <v>10</v>
      </c>
      <c r="D200" s="71" t="s">
        <v>9</v>
      </c>
      <c r="E200" s="72" t="s">
        <v>10</v>
      </c>
      <c r="F200" s="6" t="s">
        <v>9</v>
      </c>
      <c r="G200" s="68" t="s">
        <v>10</v>
      </c>
      <c r="H200" s="71" t="s">
        <v>9</v>
      </c>
      <c r="I200" s="72" t="s">
        <v>10</v>
      </c>
      <c r="J200" s="6" t="s">
        <v>9</v>
      </c>
      <c r="K200" s="7" t="s">
        <v>10</v>
      </c>
      <c r="L200" s="71" t="s">
        <v>9</v>
      </c>
      <c r="M200" s="72" t="s">
        <v>10</v>
      </c>
      <c r="N200" s="6" t="s">
        <v>9</v>
      </c>
      <c r="O200" s="7" t="s">
        <v>10</v>
      </c>
      <c r="P200" s="71" t="s">
        <v>9</v>
      </c>
      <c r="Q200" s="72" t="s">
        <v>10</v>
      </c>
      <c r="R200" s="71" t="s">
        <v>9</v>
      </c>
      <c r="S200" s="68" t="s">
        <v>10</v>
      </c>
      <c r="T200" s="71" t="s">
        <v>9</v>
      </c>
      <c r="U200" s="72" t="s">
        <v>10</v>
      </c>
      <c r="V200" s="147" t="s">
        <v>9</v>
      </c>
      <c r="W200" s="72" t="s">
        <v>10</v>
      </c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30"/>
    </row>
    <row r="201" spans="1:68" s="2" customFormat="1" ht="14.25">
      <c r="A201" s="9" t="s">
        <v>48</v>
      </c>
      <c r="B201" s="54">
        <v>75</v>
      </c>
      <c r="C201" s="77">
        <v>71</v>
      </c>
      <c r="D201" s="54">
        <v>95</v>
      </c>
      <c r="E201" s="84">
        <v>55</v>
      </c>
      <c r="F201" s="83">
        <v>95</v>
      </c>
      <c r="G201" s="77">
        <v>31</v>
      </c>
      <c r="H201" s="54">
        <v>95</v>
      </c>
      <c r="I201" s="84">
        <v>156</v>
      </c>
      <c r="J201" s="54">
        <v>95</v>
      </c>
      <c r="K201" s="51">
        <v>126</v>
      </c>
      <c r="L201" s="49">
        <v>95</v>
      </c>
      <c r="M201" s="84">
        <v>129</v>
      </c>
      <c r="N201" s="81">
        <v>95</v>
      </c>
      <c r="O201" s="51">
        <v>96</v>
      </c>
      <c r="P201" s="49">
        <v>95</v>
      </c>
      <c r="Q201" s="84">
        <v>98</v>
      </c>
      <c r="R201" s="49">
        <v>95</v>
      </c>
      <c r="S201" s="77">
        <v>109</v>
      </c>
      <c r="T201" s="54">
        <v>95</v>
      </c>
      <c r="U201" s="84">
        <v>112</v>
      </c>
      <c r="V201" s="10">
        <f t="shared" ref="V201" si="67">B201+D201+F201+H201+J201+L201+N201+P201+R201+T201</f>
        <v>930</v>
      </c>
      <c r="W201" s="134">
        <f t="shared" ref="W201:W203" si="68">C201+E201+G201+I201+K201+M201+O201+Q201+S201+U201</f>
        <v>983</v>
      </c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</row>
    <row r="202" spans="1:68" s="2" customFormat="1" ht="14.25">
      <c r="A202" s="9" t="s">
        <v>49</v>
      </c>
      <c r="B202" s="54" t="s">
        <v>12</v>
      </c>
      <c r="C202" s="78">
        <v>51</v>
      </c>
      <c r="D202" s="54" t="s">
        <v>12</v>
      </c>
      <c r="E202" s="85">
        <v>28</v>
      </c>
      <c r="F202" s="83" t="s">
        <v>12</v>
      </c>
      <c r="G202" s="78">
        <v>7</v>
      </c>
      <c r="H202" s="54" t="s">
        <v>12</v>
      </c>
      <c r="I202" s="85">
        <v>41</v>
      </c>
      <c r="J202" s="54" t="s">
        <v>12</v>
      </c>
      <c r="K202" s="50">
        <v>36</v>
      </c>
      <c r="L202" s="49" t="s">
        <v>12</v>
      </c>
      <c r="M202" s="85">
        <v>36</v>
      </c>
      <c r="N202" s="81" t="s">
        <v>12</v>
      </c>
      <c r="O202" s="50">
        <v>22</v>
      </c>
      <c r="P202" s="49" t="s">
        <v>12</v>
      </c>
      <c r="Q202" s="85">
        <v>26</v>
      </c>
      <c r="R202" s="49" t="s">
        <v>12</v>
      </c>
      <c r="S202" s="78">
        <v>26</v>
      </c>
      <c r="T202" s="54" t="s">
        <v>12</v>
      </c>
      <c r="U202" s="85">
        <v>37</v>
      </c>
      <c r="V202" s="149" t="s">
        <v>12</v>
      </c>
      <c r="W202" s="134">
        <f t="shared" si="68"/>
        <v>310</v>
      </c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</row>
    <row r="203" spans="1:68" s="2" customFormat="1" ht="14.25">
      <c r="A203" s="9" t="s">
        <v>50</v>
      </c>
      <c r="B203" s="54" t="s">
        <v>12</v>
      </c>
      <c r="C203" s="78">
        <v>11</v>
      </c>
      <c r="D203" s="54" t="s">
        <v>12</v>
      </c>
      <c r="E203" s="85">
        <v>33</v>
      </c>
      <c r="F203" s="83" t="s">
        <v>12</v>
      </c>
      <c r="G203" s="78">
        <v>0</v>
      </c>
      <c r="H203" s="54" t="s">
        <v>12</v>
      </c>
      <c r="I203" s="85">
        <v>8</v>
      </c>
      <c r="J203" s="54" t="s">
        <v>12</v>
      </c>
      <c r="K203" s="50">
        <v>4</v>
      </c>
      <c r="L203" s="49" t="s">
        <v>12</v>
      </c>
      <c r="M203" s="85">
        <v>4</v>
      </c>
      <c r="N203" s="81" t="s">
        <v>12</v>
      </c>
      <c r="O203" s="50">
        <v>6</v>
      </c>
      <c r="P203" s="49" t="s">
        <v>12</v>
      </c>
      <c r="Q203" s="85">
        <v>4</v>
      </c>
      <c r="R203" s="49" t="s">
        <v>12</v>
      </c>
      <c r="S203" s="78">
        <v>12</v>
      </c>
      <c r="T203" s="54" t="s">
        <v>12</v>
      </c>
      <c r="U203" s="85">
        <v>9</v>
      </c>
      <c r="V203" s="149" t="s">
        <v>12</v>
      </c>
      <c r="W203" s="134">
        <f t="shared" si="68"/>
        <v>91</v>
      </c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</row>
    <row r="204" spans="1:68" s="2" customFormat="1" thickBot="1">
      <c r="A204" s="46" t="s">
        <v>16</v>
      </c>
      <c r="B204" s="47">
        <f t="shared" ref="B204:I204" si="69">SUM(B201:B203)</f>
        <v>75</v>
      </c>
      <c r="C204" s="79">
        <f t="shared" si="69"/>
        <v>133</v>
      </c>
      <c r="D204" s="86">
        <f t="shared" si="69"/>
        <v>95</v>
      </c>
      <c r="E204" s="87">
        <f t="shared" si="69"/>
        <v>116</v>
      </c>
      <c r="F204" s="80">
        <f t="shared" si="69"/>
        <v>95</v>
      </c>
      <c r="G204" s="79">
        <f t="shared" si="69"/>
        <v>38</v>
      </c>
      <c r="H204" s="86">
        <f t="shared" si="69"/>
        <v>95</v>
      </c>
      <c r="I204" s="87">
        <f t="shared" si="69"/>
        <v>205</v>
      </c>
      <c r="J204" s="47">
        <v>95</v>
      </c>
      <c r="K204" s="48">
        <v>166</v>
      </c>
      <c r="L204" s="86">
        <v>95</v>
      </c>
      <c r="M204" s="87">
        <v>169</v>
      </c>
      <c r="N204" s="80">
        <v>95</v>
      </c>
      <c r="O204" s="48">
        <f>SUM(O201:O203)</f>
        <v>124</v>
      </c>
      <c r="P204" s="86">
        <v>95</v>
      </c>
      <c r="Q204" s="87">
        <f>SUM(Q201:Q203)</f>
        <v>128</v>
      </c>
      <c r="R204" s="86">
        <v>95</v>
      </c>
      <c r="S204" s="79">
        <f>SUM(S201:S203)</f>
        <v>147</v>
      </c>
      <c r="T204" s="86">
        <f>SUM(T201:T203)</f>
        <v>95</v>
      </c>
      <c r="U204" s="87">
        <f>SUM(U201:U203)</f>
        <v>158</v>
      </c>
      <c r="V204" s="80">
        <f>SUM(V201:V203)</f>
        <v>930</v>
      </c>
      <c r="W204" s="87">
        <f>SUM(W201:W203)</f>
        <v>1384</v>
      </c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</row>
    <row r="205" spans="1:68" s="2" customFormat="1" ht="3.75" customHeight="1" thickBot="1">
      <c r="A205" s="180"/>
      <c r="B205" s="180"/>
      <c r="C205" s="180"/>
      <c r="D205" s="181"/>
      <c r="E205" s="181"/>
      <c r="F205" s="180"/>
      <c r="G205" s="18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</row>
    <row r="206" spans="1:68" s="2" customFormat="1" ht="14.25">
      <c r="A206" s="182" t="s">
        <v>68</v>
      </c>
      <c r="B206" s="172" t="s">
        <v>3</v>
      </c>
      <c r="C206" s="173"/>
      <c r="D206" s="157" t="s">
        <v>4</v>
      </c>
      <c r="E206" s="174"/>
      <c r="F206" s="172" t="s">
        <v>5</v>
      </c>
      <c r="G206" s="173"/>
      <c r="H206" s="157" t="s">
        <v>6</v>
      </c>
      <c r="I206" s="174"/>
      <c r="J206" s="172" t="s">
        <v>7</v>
      </c>
      <c r="K206" s="173"/>
      <c r="L206" s="157" t="s">
        <v>8</v>
      </c>
      <c r="M206" s="174"/>
      <c r="N206" s="157" t="s">
        <v>79</v>
      </c>
      <c r="O206" s="174"/>
      <c r="P206" s="157" t="s">
        <v>80</v>
      </c>
      <c r="Q206" s="158"/>
      <c r="R206" s="178" t="s">
        <v>81</v>
      </c>
      <c r="S206" s="185"/>
      <c r="T206" s="178" t="s">
        <v>82</v>
      </c>
      <c r="U206" s="179"/>
      <c r="V206" s="175" t="s">
        <v>78</v>
      </c>
      <c r="W206" s="174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</row>
    <row r="207" spans="1:68" s="2" customFormat="1" ht="14.25">
      <c r="A207" s="183"/>
      <c r="B207" s="6" t="s">
        <v>9</v>
      </c>
      <c r="C207" s="68" t="s">
        <v>10</v>
      </c>
      <c r="D207" s="71" t="s">
        <v>9</v>
      </c>
      <c r="E207" s="72" t="s">
        <v>10</v>
      </c>
      <c r="F207" s="6" t="s">
        <v>9</v>
      </c>
      <c r="G207" s="68" t="s">
        <v>10</v>
      </c>
      <c r="H207" s="71" t="s">
        <v>9</v>
      </c>
      <c r="I207" s="72" t="s">
        <v>10</v>
      </c>
      <c r="J207" s="6" t="s">
        <v>9</v>
      </c>
      <c r="K207" s="68" t="s">
        <v>10</v>
      </c>
      <c r="L207" s="71" t="s">
        <v>9</v>
      </c>
      <c r="M207" s="72" t="s">
        <v>10</v>
      </c>
      <c r="N207" s="71" t="s">
        <v>9</v>
      </c>
      <c r="O207" s="7" t="s">
        <v>10</v>
      </c>
      <c r="P207" s="71" t="s">
        <v>9</v>
      </c>
      <c r="Q207" s="68" t="s">
        <v>10</v>
      </c>
      <c r="R207" s="71" t="s">
        <v>9</v>
      </c>
      <c r="S207" s="68" t="s">
        <v>10</v>
      </c>
      <c r="T207" s="71" t="s">
        <v>9</v>
      </c>
      <c r="U207" s="72" t="s">
        <v>10</v>
      </c>
      <c r="V207" s="147" t="s">
        <v>9</v>
      </c>
      <c r="W207" s="72" t="s">
        <v>10</v>
      </c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</row>
    <row r="208" spans="1:68" s="2" customFormat="1" ht="14.25">
      <c r="A208" s="9" t="s">
        <v>48</v>
      </c>
      <c r="B208" s="55">
        <f t="shared" ref="B208:C210" si="70">SUM(B82,B96,B103,B110,B117,B89,B131,B138,B152,B159,B166,B173,B180,B187,B194,B201)</f>
        <v>1580</v>
      </c>
      <c r="C208" s="78">
        <f t="shared" si="70"/>
        <v>1080</v>
      </c>
      <c r="D208" s="55">
        <f>D201+D194+D187+D166+D159+D152+D145+D138+D131+D124+D117+D110+D103+D96+D89+D82</f>
        <v>1875</v>
      </c>
      <c r="E208" s="85">
        <f t="shared" ref="E208:E210" si="71">E201+E194+E187+E166+E159+E152+E145+E138+E131+E124+E117+E110+E103+E96+E89+E82</f>
        <v>1197</v>
      </c>
      <c r="F208" s="82">
        <f>F201+F194+F187+F166+F159+F152+F145+F138+F131+F124+F117+F110+F103+F96+F89+F82</f>
        <v>1875</v>
      </c>
      <c r="G208" s="78">
        <f t="shared" ref="G208:G210" si="72">G201+G194+G187+G166+G159+G152+G145+G138+G131+G124+G117+G110+G103+G96+G89+G82</f>
        <v>1574</v>
      </c>
      <c r="H208" s="55">
        <f>H201+H194+H187+H166+H159+H152+H145+H138+H131+H124+H117+H110+H103+H96+H89+H82</f>
        <v>1875</v>
      </c>
      <c r="I208" s="85">
        <f>I201+I194+I187+I166+I159+I152+I145+I138+I131+I124+I117+I110+I103+I96+I89+I82</f>
        <v>2171</v>
      </c>
      <c r="J208" s="82">
        <v>1875</v>
      </c>
      <c r="K208" s="78">
        <v>2400</v>
      </c>
      <c r="L208" s="49">
        <v>1901</v>
      </c>
      <c r="M208" s="84">
        <v>1804</v>
      </c>
      <c r="N208" s="49">
        <v>1901</v>
      </c>
      <c r="O208" s="143">
        <v>1766</v>
      </c>
      <c r="P208" s="49">
        <v>1901</v>
      </c>
      <c r="Q208" s="78">
        <v>1683</v>
      </c>
      <c r="R208" s="49">
        <v>1901</v>
      </c>
      <c r="S208" s="78">
        <v>877</v>
      </c>
      <c r="T208" s="211">
        <v>1875</v>
      </c>
      <c r="U208" s="85">
        <v>1325</v>
      </c>
      <c r="V208" s="10">
        <f t="shared" ref="V208" si="73">B208+D208+F208+H208+J208+L208+N208+P208+R208+T208</f>
        <v>18559</v>
      </c>
      <c r="W208" s="134">
        <f t="shared" ref="W208:W210" si="74">C208+E208+G208+I208+K208+M208+O208+Q208+S208+U208</f>
        <v>15877</v>
      </c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</row>
    <row r="209" spans="1:68" s="2" customFormat="1" ht="14.25">
      <c r="A209" s="9" t="s">
        <v>49</v>
      </c>
      <c r="B209" s="55">
        <f t="shared" si="70"/>
        <v>0</v>
      </c>
      <c r="C209" s="78">
        <f t="shared" si="70"/>
        <v>168</v>
      </c>
      <c r="D209" s="55" t="s">
        <v>12</v>
      </c>
      <c r="E209" s="85">
        <f t="shared" si="71"/>
        <v>442</v>
      </c>
      <c r="F209" s="82" t="s">
        <v>12</v>
      </c>
      <c r="G209" s="78">
        <f t="shared" si="72"/>
        <v>472</v>
      </c>
      <c r="H209" s="55" t="s">
        <v>12</v>
      </c>
      <c r="I209" s="85">
        <f t="shared" ref="I209:I210" si="75">I202+I195+I188+I167+I160+I153+I146+I139+I132+I125+I118+I111+I104+I97+I90+I83</f>
        <v>913</v>
      </c>
      <c r="J209" s="82" t="s">
        <v>12</v>
      </c>
      <c r="K209" s="78">
        <v>891</v>
      </c>
      <c r="L209" s="49" t="s">
        <v>12</v>
      </c>
      <c r="M209" s="85">
        <v>882</v>
      </c>
      <c r="N209" s="49" t="s">
        <v>12</v>
      </c>
      <c r="O209" s="50">
        <v>752</v>
      </c>
      <c r="P209" s="49" t="s">
        <v>12</v>
      </c>
      <c r="Q209" s="78">
        <v>1022</v>
      </c>
      <c r="R209" s="49" t="s">
        <v>12</v>
      </c>
      <c r="S209" s="78">
        <v>984</v>
      </c>
      <c r="T209" s="209" t="s">
        <v>12</v>
      </c>
      <c r="U209" s="85">
        <v>1143</v>
      </c>
      <c r="V209" s="149" t="s">
        <v>12</v>
      </c>
      <c r="W209" s="134">
        <f t="shared" si="74"/>
        <v>7669</v>
      </c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</row>
    <row r="210" spans="1:68" s="2" customFormat="1" ht="14.25">
      <c r="A210" s="9" t="s">
        <v>50</v>
      </c>
      <c r="B210" s="55">
        <f t="shared" si="70"/>
        <v>0</v>
      </c>
      <c r="C210" s="78">
        <f t="shared" si="70"/>
        <v>179</v>
      </c>
      <c r="D210" s="55" t="s">
        <v>12</v>
      </c>
      <c r="E210" s="85">
        <f t="shared" si="71"/>
        <v>224</v>
      </c>
      <c r="F210" s="82" t="s">
        <v>12</v>
      </c>
      <c r="G210" s="78">
        <f t="shared" si="72"/>
        <v>121</v>
      </c>
      <c r="H210" s="55" t="s">
        <v>12</v>
      </c>
      <c r="I210" s="85">
        <f t="shared" si="75"/>
        <v>240</v>
      </c>
      <c r="J210" s="82" t="s">
        <v>12</v>
      </c>
      <c r="K210" s="78">
        <v>185</v>
      </c>
      <c r="L210" s="49" t="s">
        <v>12</v>
      </c>
      <c r="M210" s="85">
        <v>227</v>
      </c>
      <c r="N210" s="49" t="s">
        <v>12</v>
      </c>
      <c r="O210" s="50">
        <v>263</v>
      </c>
      <c r="P210" s="49" t="s">
        <v>12</v>
      </c>
      <c r="Q210" s="78">
        <v>266</v>
      </c>
      <c r="R210" s="49" t="s">
        <v>12</v>
      </c>
      <c r="S210" s="78">
        <v>292</v>
      </c>
      <c r="T210" s="55" t="s">
        <v>12</v>
      </c>
      <c r="U210" s="85">
        <v>298</v>
      </c>
      <c r="V210" s="149" t="s">
        <v>12</v>
      </c>
      <c r="W210" s="134">
        <f t="shared" si="74"/>
        <v>2295</v>
      </c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</row>
    <row r="211" spans="1:68" s="2" customFormat="1" thickBot="1">
      <c r="A211" s="13" t="s">
        <v>69</v>
      </c>
      <c r="B211" s="47">
        <f t="shared" ref="B211:I211" si="76">SUM(B208:B210)</f>
        <v>1580</v>
      </c>
      <c r="C211" s="79">
        <f t="shared" si="76"/>
        <v>1427</v>
      </c>
      <c r="D211" s="86">
        <f t="shared" si="76"/>
        <v>1875</v>
      </c>
      <c r="E211" s="87">
        <f t="shared" si="76"/>
        <v>1863</v>
      </c>
      <c r="F211" s="80">
        <f t="shared" si="76"/>
        <v>1875</v>
      </c>
      <c r="G211" s="79">
        <f t="shared" si="76"/>
        <v>2167</v>
      </c>
      <c r="H211" s="86">
        <f t="shared" si="76"/>
        <v>1875</v>
      </c>
      <c r="I211" s="87">
        <f t="shared" si="76"/>
        <v>3324</v>
      </c>
      <c r="J211" s="80">
        <v>1875</v>
      </c>
      <c r="K211" s="79">
        <v>3476</v>
      </c>
      <c r="L211" s="86">
        <v>1901</v>
      </c>
      <c r="M211" s="87">
        <v>2913</v>
      </c>
      <c r="N211" s="86">
        <v>1901</v>
      </c>
      <c r="O211" s="48">
        <v>2781</v>
      </c>
      <c r="P211" s="86">
        <v>1901</v>
      </c>
      <c r="Q211" s="79">
        <v>2971</v>
      </c>
      <c r="R211" s="86">
        <v>1901</v>
      </c>
      <c r="S211" s="79">
        <v>2153</v>
      </c>
      <c r="T211" s="86">
        <v>1875</v>
      </c>
      <c r="U211" s="87">
        <v>2766</v>
      </c>
      <c r="V211" s="80">
        <f>SUM(V208:V210)</f>
        <v>18559</v>
      </c>
      <c r="W211" s="87">
        <f>SUM(W208:W210)</f>
        <v>25841</v>
      </c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</row>
    <row r="212" spans="1:68" s="16" customFormat="1" ht="6" customHeight="1" thickBot="1">
      <c r="A212" s="56"/>
      <c r="B212" s="57"/>
      <c r="C212" s="57"/>
      <c r="D212" s="15"/>
      <c r="E212" s="57"/>
      <c r="F212" s="15"/>
      <c r="G212" s="57"/>
      <c r="H212" s="15"/>
      <c r="I212" s="57"/>
      <c r="J212" s="15"/>
      <c r="K212" s="57"/>
      <c r="L212" s="15"/>
      <c r="M212" s="57"/>
      <c r="N212" s="15"/>
      <c r="O212" s="57"/>
      <c r="P212" s="15"/>
      <c r="Q212" s="57"/>
      <c r="R212" s="15"/>
      <c r="S212" s="57"/>
      <c r="T212" s="57"/>
      <c r="U212" s="57"/>
      <c r="V212" s="15"/>
      <c r="W212" s="57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</row>
    <row r="213" spans="1:68" s="2" customFormat="1" ht="14.25">
      <c r="A213" s="176" t="s">
        <v>70</v>
      </c>
      <c r="B213" s="172" t="s">
        <v>3</v>
      </c>
      <c r="C213" s="173"/>
      <c r="D213" s="157" t="s">
        <v>4</v>
      </c>
      <c r="E213" s="174"/>
      <c r="F213" s="172" t="s">
        <v>5</v>
      </c>
      <c r="G213" s="173"/>
      <c r="H213" s="157" t="s">
        <v>6</v>
      </c>
      <c r="I213" s="174"/>
      <c r="J213" s="172" t="s">
        <v>7</v>
      </c>
      <c r="K213" s="173"/>
      <c r="L213" s="157" t="s">
        <v>8</v>
      </c>
      <c r="M213" s="174"/>
      <c r="N213" s="157" t="s">
        <v>79</v>
      </c>
      <c r="O213" s="174"/>
      <c r="P213" s="157" t="s">
        <v>80</v>
      </c>
      <c r="Q213" s="158"/>
      <c r="R213" s="178" t="s">
        <v>81</v>
      </c>
      <c r="S213" s="185"/>
      <c r="T213" s="178" t="s">
        <v>82</v>
      </c>
      <c r="U213" s="179"/>
      <c r="V213" s="175" t="s">
        <v>78</v>
      </c>
      <c r="W213" s="174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</row>
    <row r="214" spans="1:68" s="2" customFormat="1" ht="14.25">
      <c r="A214" s="177"/>
      <c r="B214" s="6" t="s">
        <v>9</v>
      </c>
      <c r="C214" s="68" t="s">
        <v>10</v>
      </c>
      <c r="D214" s="71" t="s">
        <v>9</v>
      </c>
      <c r="E214" s="72" t="s">
        <v>10</v>
      </c>
      <c r="F214" s="6" t="s">
        <v>9</v>
      </c>
      <c r="G214" s="68" t="s">
        <v>10</v>
      </c>
      <c r="H214" s="71" t="s">
        <v>9</v>
      </c>
      <c r="I214" s="72" t="s">
        <v>10</v>
      </c>
      <c r="J214" s="6" t="s">
        <v>9</v>
      </c>
      <c r="K214" s="68" t="s">
        <v>10</v>
      </c>
      <c r="L214" s="71" t="s">
        <v>9</v>
      </c>
      <c r="M214" s="72" t="s">
        <v>10</v>
      </c>
      <c r="N214" s="71" t="s">
        <v>9</v>
      </c>
      <c r="O214" s="7" t="s">
        <v>10</v>
      </c>
      <c r="P214" s="71" t="s">
        <v>9</v>
      </c>
      <c r="Q214" s="68" t="s">
        <v>10</v>
      </c>
      <c r="R214" s="71" t="s">
        <v>9</v>
      </c>
      <c r="S214" s="68" t="s">
        <v>10</v>
      </c>
      <c r="T214" s="71" t="s">
        <v>9</v>
      </c>
      <c r="U214" s="72" t="s">
        <v>10</v>
      </c>
      <c r="V214" s="147" t="s">
        <v>9</v>
      </c>
      <c r="W214" s="72" t="s">
        <v>10</v>
      </c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</row>
    <row r="215" spans="1:68" s="20" customFormat="1" ht="14.25">
      <c r="A215" s="33" t="s">
        <v>71</v>
      </c>
      <c r="B215" s="58">
        <v>20</v>
      </c>
      <c r="C215" s="69">
        <v>19</v>
      </c>
      <c r="D215" s="73">
        <v>20</v>
      </c>
      <c r="E215" s="74">
        <v>18</v>
      </c>
      <c r="F215" s="58">
        <v>20</v>
      </c>
      <c r="G215" s="69">
        <v>20</v>
      </c>
      <c r="H215" s="73">
        <v>20</v>
      </c>
      <c r="I215" s="74">
        <v>20</v>
      </c>
      <c r="J215" s="58">
        <v>20</v>
      </c>
      <c r="K215" s="69">
        <v>20</v>
      </c>
      <c r="L215" s="73">
        <v>20</v>
      </c>
      <c r="M215" s="74">
        <v>11</v>
      </c>
      <c r="N215" s="73">
        <v>20</v>
      </c>
      <c r="O215" s="144">
        <v>20</v>
      </c>
      <c r="P215" s="73">
        <v>20</v>
      </c>
      <c r="Q215" s="69">
        <v>23</v>
      </c>
      <c r="R215" s="73">
        <v>20</v>
      </c>
      <c r="S215" s="69">
        <v>20</v>
      </c>
      <c r="T215" s="73">
        <v>20</v>
      </c>
      <c r="U215" s="74">
        <v>24</v>
      </c>
      <c r="V215" s="10">
        <f t="shared" ref="V215:V221" si="77">B215+D215+F215+H215+J215+L215+N215+P215+R215+T215</f>
        <v>200</v>
      </c>
      <c r="W215" s="134">
        <f t="shared" ref="W215:W221" si="78">C215+E215+G215+I215+K215+M215+O215+Q215+S215+U215</f>
        <v>195</v>
      </c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</row>
    <row r="216" spans="1:68" s="20" customFormat="1" ht="14.25">
      <c r="A216" s="33" t="s">
        <v>72</v>
      </c>
      <c r="B216" s="58">
        <v>0</v>
      </c>
      <c r="C216" s="69">
        <v>84</v>
      </c>
      <c r="D216" s="73">
        <v>100</v>
      </c>
      <c r="E216" s="74">
        <v>107</v>
      </c>
      <c r="F216" s="58">
        <v>100</v>
      </c>
      <c r="G216" s="69">
        <v>103</v>
      </c>
      <c r="H216" s="73">
        <v>100</v>
      </c>
      <c r="I216" s="74">
        <v>221</v>
      </c>
      <c r="J216" s="58">
        <v>100</v>
      </c>
      <c r="K216" s="69">
        <v>180</v>
      </c>
      <c r="L216" s="73">
        <v>100</v>
      </c>
      <c r="M216" s="74">
        <v>215</v>
      </c>
      <c r="N216" s="73">
        <v>100</v>
      </c>
      <c r="O216" s="144">
        <v>238</v>
      </c>
      <c r="P216" s="73">
        <v>100</v>
      </c>
      <c r="Q216" s="69">
        <v>234</v>
      </c>
      <c r="R216" s="73">
        <v>100</v>
      </c>
      <c r="S216" s="69">
        <v>273</v>
      </c>
      <c r="T216" s="73">
        <v>100</v>
      </c>
      <c r="U216" s="74">
        <v>297</v>
      </c>
      <c r="V216" s="10">
        <f t="shared" si="77"/>
        <v>900</v>
      </c>
      <c r="W216" s="134">
        <f t="shared" si="78"/>
        <v>1952</v>
      </c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</row>
    <row r="217" spans="1:68" s="20" customFormat="1" ht="14.25">
      <c r="A217" s="33" t="s">
        <v>73</v>
      </c>
      <c r="B217" s="160">
        <v>0</v>
      </c>
      <c r="C217" s="154">
        <v>111</v>
      </c>
      <c r="D217" s="160">
        <v>80</v>
      </c>
      <c r="E217" s="163">
        <v>120</v>
      </c>
      <c r="F217" s="166">
        <v>80</v>
      </c>
      <c r="G217" s="154">
        <v>111</v>
      </c>
      <c r="H217" s="160">
        <v>80</v>
      </c>
      <c r="I217" s="163">
        <v>142</v>
      </c>
      <c r="J217" s="169">
        <v>80</v>
      </c>
      <c r="K217" s="154">
        <v>145</v>
      </c>
      <c r="L217" s="73">
        <v>80</v>
      </c>
      <c r="M217" s="74">
        <v>147</v>
      </c>
      <c r="N217" s="73">
        <v>80</v>
      </c>
      <c r="O217" s="203">
        <v>141</v>
      </c>
      <c r="P217" s="73">
        <v>80</v>
      </c>
      <c r="Q217" s="154">
        <v>153</v>
      </c>
      <c r="R217" s="73">
        <v>80</v>
      </c>
      <c r="S217" s="154">
        <v>167</v>
      </c>
      <c r="T217" s="160">
        <v>80</v>
      </c>
      <c r="U217" s="163">
        <v>194</v>
      </c>
      <c r="V217" s="10">
        <f t="shared" si="77"/>
        <v>720</v>
      </c>
      <c r="W217" s="134">
        <f t="shared" si="78"/>
        <v>1431</v>
      </c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</row>
    <row r="218" spans="1:68" s="20" customFormat="1" ht="14.25">
      <c r="A218" s="33" t="s">
        <v>74</v>
      </c>
      <c r="B218" s="161"/>
      <c r="C218" s="155"/>
      <c r="D218" s="161"/>
      <c r="E218" s="164"/>
      <c r="F218" s="167"/>
      <c r="G218" s="155"/>
      <c r="H218" s="161"/>
      <c r="I218" s="164"/>
      <c r="J218" s="170"/>
      <c r="K218" s="155"/>
      <c r="L218" s="73"/>
      <c r="M218" s="74"/>
      <c r="N218" s="73"/>
      <c r="O218" s="204"/>
      <c r="P218" s="73"/>
      <c r="Q218" s="155"/>
      <c r="R218" s="73"/>
      <c r="S218" s="155"/>
      <c r="T218" s="161"/>
      <c r="U218" s="164"/>
      <c r="V218" s="10">
        <f t="shared" si="77"/>
        <v>0</v>
      </c>
      <c r="W218" s="134">
        <f t="shared" si="78"/>
        <v>0</v>
      </c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</row>
    <row r="219" spans="1:68" s="20" customFormat="1" ht="14.25">
      <c r="A219" s="33" t="s">
        <v>75</v>
      </c>
      <c r="B219" s="161"/>
      <c r="C219" s="155"/>
      <c r="D219" s="161"/>
      <c r="E219" s="164"/>
      <c r="F219" s="167"/>
      <c r="G219" s="155"/>
      <c r="H219" s="161"/>
      <c r="I219" s="164"/>
      <c r="J219" s="170"/>
      <c r="K219" s="155"/>
      <c r="L219" s="73"/>
      <c r="M219" s="74"/>
      <c r="N219" s="73"/>
      <c r="O219" s="204"/>
      <c r="P219" s="73"/>
      <c r="Q219" s="155"/>
      <c r="R219" s="73"/>
      <c r="S219" s="155"/>
      <c r="T219" s="161"/>
      <c r="U219" s="164"/>
      <c r="V219" s="10">
        <f t="shared" si="77"/>
        <v>0</v>
      </c>
      <c r="W219" s="134">
        <f t="shared" si="78"/>
        <v>0</v>
      </c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</row>
    <row r="220" spans="1:68" s="20" customFormat="1" ht="14.25">
      <c r="A220" s="33" t="s">
        <v>76</v>
      </c>
      <c r="B220" s="161"/>
      <c r="C220" s="156"/>
      <c r="D220" s="161"/>
      <c r="E220" s="164"/>
      <c r="F220" s="167"/>
      <c r="G220" s="155"/>
      <c r="H220" s="161"/>
      <c r="I220" s="164"/>
      <c r="J220" s="170"/>
      <c r="K220" s="155"/>
      <c r="L220" s="73"/>
      <c r="M220" s="74"/>
      <c r="N220" s="73"/>
      <c r="O220" s="204"/>
      <c r="P220" s="73"/>
      <c r="Q220" s="155"/>
      <c r="R220" s="73"/>
      <c r="S220" s="155"/>
      <c r="T220" s="161"/>
      <c r="U220" s="164"/>
      <c r="V220" s="10">
        <f t="shared" si="77"/>
        <v>0</v>
      </c>
      <c r="W220" s="134">
        <f t="shared" si="78"/>
        <v>0</v>
      </c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</row>
    <row r="221" spans="1:68" s="20" customFormat="1" ht="14.25">
      <c r="A221" s="33" t="s">
        <v>77</v>
      </c>
      <c r="B221" s="162"/>
      <c r="C221" s="59">
        <v>17</v>
      </c>
      <c r="D221" s="162"/>
      <c r="E221" s="165"/>
      <c r="F221" s="168"/>
      <c r="G221" s="156"/>
      <c r="H221" s="162"/>
      <c r="I221" s="165"/>
      <c r="J221" s="171"/>
      <c r="K221" s="156"/>
      <c r="L221" s="73"/>
      <c r="M221" s="74"/>
      <c r="N221" s="73"/>
      <c r="O221" s="205"/>
      <c r="P221" s="73"/>
      <c r="Q221" s="156"/>
      <c r="R221" s="73"/>
      <c r="S221" s="156"/>
      <c r="T221" s="162"/>
      <c r="U221" s="165"/>
      <c r="V221" s="10">
        <f t="shared" si="77"/>
        <v>0</v>
      </c>
      <c r="W221" s="134">
        <f t="shared" si="78"/>
        <v>17</v>
      </c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  <c r="BP221" s="130"/>
    </row>
    <row r="222" spans="1:68" s="62" customFormat="1" ht="15.75" thickBot="1">
      <c r="A222" s="60" t="s">
        <v>78</v>
      </c>
      <c r="B222" s="61">
        <f t="shared" ref="B222:I222" si="79">SUM(B215:B221)</f>
        <v>20</v>
      </c>
      <c r="C222" s="70">
        <f t="shared" si="79"/>
        <v>231</v>
      </c>
      <c r="D222" s="75">
        <f t="shared" si="79"/>
        <v>200</v>
      </c>
      <c r="E222" s="76">
        <f t="shared" si="79"/>
        <v>245</v>
      </c>
      <c r="F222" s="61">
        <f t="shared" si="79"/>
        <v>200</v>
      </c>
      <c r="G222" s="70">
        <f t="shared" si="79"/>
        <v>234</v>
      </c>
      <c r="H222" s="75">
        <f t="shared" si="79"/>
        <v>200</v>
      </c>
      <c r="I222" s="76">
        <f t="shared" si="79"/>
        <v>383</v>
      </c>
      <c r="J222" s="61">
        <v>200</v>
      </c>
      <c r="K222" s="70">
        <v>345</v>
      </c>
      <c r="L222" s="75">
        <v>200</v>
      </c>
      <c r="M222" s="76">
        <v>373</v>
      </c>
      <c r="N222" s="75">
        <v>200</v>
      </c>
      <c r="O222" s="61">
        <f>SUM(O215:O221)</f>
        <v>399</v>
      </c>
      <c r="P222" s="75">
        <v>200</v>
      </c>
      <c r="Q222" s="70">
        <f>SUM(Q215:Q221)</f>
        <v>410</v>
      </c>
      <c r="R222" s="75">
        <v>200</v>
      </c>
      <c r="S222" s="70">
        <f>SUM(S215:S221)</f>
        <v>460</v>
      </c>
      <c r="T222" s="75">
        <f>SUM(T215:T221)</f>
        <v>200</v>
      </c>
      <c r="U222" s="76">
        <f>SUM(U215:U221)</f>
        <v>515</v>
      </c>
      <c r="V222" s="150">
        <f>SUM(V215:V221)</f>
        <v>1820</v>
      </c>
      <c r="W222" s="76">
        <f>SUM(W215:W221)</f>
        <v>3595</v>
      </c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</row>
    <row r="223" spans="1:68" s="2" customFormat="1" ht="14.25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63"/>
      <c r="M223" s="15"/>
      <c r="N223" s="63"/>
      <c r="O223" s="15"/>
      <c r="P223" s="63"/>
      <c r="Q223" s="15"/>
      <c r="R223" s="63"/>
      <c r="S223" s="15"/>
      <c r="T223" s="15"/>
      <c r="U223" s="15"/>
      <c r="V223" s="3"/>
      <c r="W223" s="3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  <c r="BP223" s="130"/>
    </row>
    <row r="227" ht="19.5" customHeight="1"/>
    <row r="228" ht="26.45" customHeight="1"/>
  </sheetData>
  <mergeCells count="345">
    <mergeCell ref="T217:T221"/>
    <mergeCell ref="U217:U221"/>
    <mergeCell ref="T8:U8"/>
    <mergeCell ref="T17:U17"/>
    <mergeCell ref="T26:U26"/>
    <mergeCell ref="T38:U38"/>
    <mergeCell ref="T50:U50"/>
    <mergeCell ref="T59:U59"/>
    <mergeCell ref="T73:U73"/>
    <mergeCell ref="T80:U80"/>
    <mergeCell ref="T87:U87"/>
    <mergeCell ref="S217:S221"/>
    <mergeCell ref="R8:S8"/>
    <mergeCell ref="R17:S17"/>
    <mergeCell ref="R26:S26"/>
    <mergeCell ref="R38:S38"/>
    <mergeCell ref="R50:S50"/>
    <mergeCell ref="R59:S59"/>
    <mergeCell ref="R73:S73"/>
    <mergeCell ref="R80:S80"/>
    <mergeCell ref="R87:S87"/>
    <mergeCell ref="O217:O221"/>
    <mergeCell ref="A4:W4"/>
    <mergeCell ref="A8:A9"/>
    <mergeCell ref="B8:C8"/>
    <mergeCell ref="D8:E8"/>
    <mergeCell ref="F8:G8"/>
    <mergeCell ref="V8:W8"/>
    <mergeCell ref="A17:A18"/>
    <mergeCell ref="B17:C17"/>
    <mergeCell ref="D17:E17"/>
    <mergeCell ref="F17:G17"/>
    <mergeCell ref="V17:W17"/>
    <mergeCell ref="H17:I17"/>
    <mergeCell ref="H8:I8"/>
    <mergeCell ref="J8:K8"/>
    <mergeCell ref="L8:M8"/>
    <mergeCell ref="N8:O8"/>
    <mergeCell ref="N17:O17"/>
    <mergeCell ref="J17:K17"/>
    <mergeCell ref="L17:M17"/>
    <mergeCell ref="J38:K38"/>
    <mergeCell ref="L38:M38"/>
    <mergeCell ref="V38:W38"/>
    <mergeCell ref="A38:A39"/>
    <mergeCell ref="B38:C38"/>
    <mergeCell ref="D38:E38"/>
    <mergeCell ref="F38:G38"/>
    <mergeCell ref="H38:I38"/>
    <mergeCell ref="J26:K26"/>
    <mergeCell ref="L26:M26"/>
    <mergeCell ref="A25:W25"/>
    <mergeCell ref="A26:A27"/>
    <mergeCell ref="B26:C26"/>
    <mergeCell ref="D26:E26"/>
    <mergeCell ref="F26:G26"/>
    <mergeCell ref="V26:W26"/>
    <mergeCell ref="H26:I26"/>
    <mergeCell ref="N26:O26"/>
    <mergeCell ref="N38:O38"/>
    <mergeCell ref="H59:I59"/>
    <mergeCell ref="J59:K59"/>
    <mergeCell ref="L59:M59"/>
    <mergeCell ref="A79:W79"/>
    <mergeCell ref="V50:W50"/>
    <mergeCell ref="A56:W56"/>
    <mergeCell ref="A59:A60"/>
    <mergeCell ref="B59:C59"/>
    <mergeCell ref="D59:E59"/>
    <mergeCell ref="F59:G59"/>
    <mergeCell ref="H50:I50"/>
    <mergeCell ref="J50:K50"/>
    <mergeCell ref="L50:M50"/>
    <mergeCell ref="A50:A51"/>
    <mergeCell ref="B50:C50"/>
    <mergeCell ref="D50:E50"/>
    <mergeCell ref="F50:G50"/>
    <mergeCell ref="V59:W59"/>
    <mergeCell ref="N50:O50"/>
    <mergeCell ref="N59:O59"/>
    <mergeCell ref="N73:O73"/>
    <mergeCell ref="A80:A81"/>
    <mergeCell ref="B80:C80"/>
    <mergeCell ref="D80:E80"/>
    <mergeCell ref="F80:G80"/>
    <mergeCell ref="V80:W80"/>
    <mergeCell ref="H73:I73"/>
    <mergeCell ref="J73:K73"/>
    <mergeCell ref="L73:M73"/>
    <mergeCell ref="A87:A88"/>
    <mergeCell ref="B87:C87"/>
    <mergeCell ref="D87:E87"/>
    <mergeCell ref="F87:G87"/>
    <mergeCell ref="V87:W87"/>
    <mergeCell ref="H87:I87"/>
    <mergeCell ref="H80:I80"/>
    <mergeCell ref="J80:K80"/>
    <mergeCell ref="L80:M80"/>
    <mergeCell ref="A73:A74"/>
    <mergeCell ref="B73:C73"/>
    <mergeCell ref="D73:E73"/>
    <mergeCell ref="F73:G73"/>
    <mergeCell ref="V73:W73"/>
    <mergeCell ref="N80:O80"/>
    <mergeCell ref="N87:O87"/>
    <mergeCell ref="J94:K94"/>
    <mergeCell ref="L94:M94"/>
    <mergeCell ref="V94:W94"/>
    <mergeCell ref="A94:A95"/>
    <mergeCell ref="B94:C94"/>
    <mergeCell ref="D94:E94"/>
    <mergeCell ref="F94:G94"/>
    <mergeCell ref="H94:I94"/>
    <mergeCell ref="J87:K87"/>
    <mergeCell ref="L87:M87"/>
    <mergeCell ref="N94:O94"/>
    <mergeCell ref="P94:Q94"/>
    <mergeCell ref="R94:S94"/>
    <mergeCell ref="T94:U94"/>
    <mergeCell ref="H108:I108"/>
    <mergeCell ref="J108:K108"/>
    <mergeCell ref="L108:M108"/>
    <mergeCell ref="V101:W101"/>
    <mergeCell ref="A108:A109"/>
    <mergeCell ref="B108:C108"/>
    <mergeCell ref="D108:E108"/>
    <mergeCell ref="F108:G108"/>
    <mergeCell ref="V108:W108"/>
    <mergeCell ref="H101:I101"/>
    <mergeCell ref="J101:K101"/>
    <mergeCell ref="L101:M101"/>
    <mergeCell ref="A101:A102"/>
    <mergeCell ref="B101:C101"/>
    <mergeCell ref="D101:E101"/>
    <mergeCell ref="F101:G101"/>
    <mergeCell ref="N101:O101"/>
    <mergeCell ref="N108:O108"/>
    <mergeCell ref="P101:Q101"/>
    <mergeCell ref="P108:Q108"/>
    <mergeCell ref="R101:S101"/>
    <mergeCell ref="R108:S108"/>
    <mergeCell ref="T101:U101"/>
    <mergeCell ref="T108:U108"/>
    <mergeCell ref="J122:K122"/>
    <mergeCell ref="L122:M122"/>
    <mergeCell ref="V122:W122"/>
    <mergeCell ref="A122:A123"/>
    <mergeCell ref="B122:C122"/>
    <mergeCell ref="D122:E122"/>
    <mergeCell ref="F122:G122"/>
    <mergeCell ref="H122:I122"/>
    <mergeCell ref="J115:K115"/>
    <mergeCell ref="L115:M115"/>
    <mergeCell ref="A115:A116"/>
    <mergeCell ref="B115:C115"/>
    <mergeCell ref="D115:E115"/>
    <mergeCell ref="F115:G115"/>
    <mergeCell ref="V115:W115"/>
    <mergeCell ref="H115:I115"/>
    <mergeCell ref="N115:O115"/>
    <mergeCell ref="N122:O122"/>
    <mergeCell ref="P115:Q115"/>
    <mergeCell ref="P122:Q122"/>
    <mergeCell ref="R115:S115"/>
    <mergeCell ref="R122:S122"/>
    <mergeCell ref="T115:U115"/>
    <mergeCell ref="T122:U122"/>
    <mergeCell ref="H136:I136"/>
    <mergeCell ref="J136:K136"/>
    <mergeCell ref="L136:M136"/>
    <mergeCell ref="V129:W129"/>
    <mergeCell ref="A136:A137"/>
    <mergeCell ref="B136:C136"/>
    <mergeCell ref="D136:E136"/>
    <mergeCell ref="F136:G136"/>
    <mergeCell ref="V136:W136"/>
    <mergeCell ref="H129:I129"/>
    <mergeCell ref="J129:K129"/>
    <mergeCell ref="L129:M129"/>
    <mergeCell ref="A129:A130"/>
    <mergeCell ref="B129:C129"/>
    <mergeCell ref="D129:E129"/>
    <mergeCell ref="F129:G129"/>
    <mergeCell ref="N129:O129"/>
    <mergeCell ref="N136:O136"/>
    <mergeCell ref="P129:Q129"/>
    <mergeCell ref="P136:Q136"/>
    <mergeCell ref="R129:S129"/>
    <mergeCell ref="R136:S136"/>
    <mergeCell ref="T129:U129"/>
    <mergeCell ref="T136:U136"/>
    <mergeCell ref="J150:K150"/>
    <mergeCell ref="L150:M150"/>
    <mergeCell ref="V150:W150"/>
    <mergeCell ref="A150:A151"/>
    <mergeCell ref="B150:C150"/>
    <mergeCell ref="D150:E150"/>
    <mergeCell ref="F150:G150"/>
    <mergeCell ref="H150:I150"/>
    <mergeCell ref="J143:K143"/>
    <mergeCell ref="L143:M143"/>
    <mergeCell ref="A143:A144"/>
    <mergeCell ref="B143:C143"/>
    <mergeCell ref="D143:E143"/>
    <mergeCell ref="F143:G143"/>
    <mergeCell ref="V143:W143"/>
    <mergeCell ref="H143:I143"/>
    <mergeCell ref="N143:O143"/>
    <mergeCell ref="N150:O150"/>
    <mergeCell ref="P143:Q143"/>
    <mergeCell ref="P150:Q150"/>
    <mergeCell ref="R143:S143"/>
    <mergeCell ref="R150:S150"/>
    <mergeCell ref="T143:U143"/>
    <mergeCell ref="T150:U150"/>
    <mergeCell ref="H164:I164"/>
    <mergeCell ref="J164:K164"/>
    <mergeCell ref="L164:M164"/>
    <mergeCell ref="V157:W157"/>
    <mergeCell ref="A164:A165"/>
    <mergeCell ref="B164:C164"/>
    <mergeCell ref="D164:E164"/>
    <mergeCell ref="F164:G164"/>
    <mergeCell ref="V164:W164"/>
    <mergeCell ref="H157:I157"/>
    <mergeCell ref="J157:K157"/>
    <mergeCell ref="L157:M157"/>
    <mergeCell ref="A157:A158"/>
    <mergeCell ref="B157:C157"/>
    <mergeCell ref="D157:E157"/>
    <mergeCell ref="F157:G157"/>
    <mergeCell ref="N157:O157"/>
    <mergeCell ref="N164:O164"/>
    <mergeCell ref="P157:Q157"/>
    <mergeCell ref="P164:Q164"/>
    <mergeCell ref="R157:S157"/>
    <mergeCell ref="R164:S164"/>
    <mergeCell ref="T157:U157"/>
    <mergeCell ref="T164:U164"/>
    <mergeCell ref="J178:K178"/>
    <mergeCell ref="L178:M178"/>
    <mergeCell ref="V178:W178"/>
    <mergeCell ref="A178:A179"/>
    <mergeCell ref="B178:C178"/>
    <mergeCell ref="D178:E178"/>
    <mergeCell ref="F178:G178"/>
    <mergeCell ref="H178:I178"/>
    <mergeCell ref="J171:K171"/>
    <mergeCell ref="L171:M171"/>
    <mergeCell ref="A171:A172"/>
    <mergeCell ref="B171:C171"/>
    <mergeCell ref="D171:E171"/>
    <mergeCell ref="F171:G171"/>
    <mergeCell ref="V171:W171"/>
    <mergeCell ref="H171:I171"/>
    <mergeCell ref="N171:O171"/>
    <mergeCell ref="N178:O178"/>
    <mergeCell ref="P171:Q171"/>
    <mergeCell ref="P178:Q178"/>
    <mergeCell ref="R171:S171"/>
    <mergeCell ref="R178:S178"/>
    <mergeCell ref="T171:U171"/>
    <mergeCell ref="T178:U178"/>
    <mergeCell ref="H192:I192"/>
    <mergeCell ref="J192:K192"/>
    <mergeCell ref="L192:M192"/>
    <mergeCell ref="V185:W185"/>
    <mergeCell ref="A192:A193"/>
    <mergeCell ref="B192:C192"/>
    <mergeCell ref="D192:E192"/>
    <mergeCell ref="F192:G192"/>
    <mergeCell ref="V192:W192"/>
    <mergeCell ref="H185:I185"/>
    <mergeCell ref="J185:K185"/>
    <mergeCell ref="L185:M185"/>
    <mergeCell ref="A185:A186"/>
    <mergeCell ref="B185:C185"/>
    <mergeCell ref="D185:E185"/>
    <mergeCell ref="F185:G185"/>
    <mergeCell ref="N185:O185"/>
    <mergeCell ref="N192:O192"/>
    <mergeCell ref="P185:Q185"/>
    <mergeCell ref="P192:Q192"/>
    <mergeCell ref="R185:S185"/>
    <mergeCell ref="R192:S192"/>
    <mergeCell ref="T185:U185"/>
    <mergeCell ref="T192:U192"/>
    <mergeCell ref="A205:G205"/>
    <mergeCell ref="A206:A207"/>
    <mergeCell ref="B206:C206"/>
    <mergeCell ref="D206:E206"/>
    <mergeCell ref="F206:G206"/>
    <mergeCell ref="V206:W206"/>
    <mergeCell ref="H206:I206"/>
    <mergeCell ref="J199:K199"/>
    <mergeCell ref="L199:M199"/>
    <mergeCell ref="A199:A200"/>
    <mergeCell ref="B199:C199"/>
    <mergeCell ref="D199:E199"/>
    <mergeCell ref="F199:G199"/>
    <mergeCell ref="V199:W199"/>
    <mergeCell ref="H199:I199"/>
    <mergeCell ref="N199:O199"/>
    <mergeCell ref="N206:O206"/>
    <mergeCell ref="P199:Q199"/>
    <mergeCell ref="R199:S199"/>
    <mergeCell ref="R206:S206"/>
    <mergeCell ref="T199:U199"/>
    <mergeCell ref="T206:U206"/>
    <mergeCell ref="J213:K213"/>
    <mergeCell ref="L213:M213"/>
    <mergeCell ref="V213:W213"/>
    <mergeCell ref="A213:A214"/>
    <mergeCell ref="B213:C213"/>
    <mergeCell ref="D213:E213"/>
    <mergeCell ref="F213:G213"/>
    <mergeCell ref="H213:I213"/>
    <mergeCell ref="J206:K206"/>
    <mergeCell ref="L206:M206"/>
    <mergeCell ref="N213:O213"/>
    <mergeCell ref="P206:Q206"/>
    <mergeCell ref="P213:Q213"/>
    <mergeCell ref="R213:S213"/>
    <mergeCell ref="T213:U213"/>
    <mergeCell ref="A223:K223"/>
    <mergeCell ref="G217:G221"/>
    <mergeCell ref="H217:H221"/>
    <mergeCell ref="I217:I221"/>
    <mergeCell ref="E217:E221"/>
    <mergeCell ref="F217:F221"/>
    <mergeCell ref="B217:B221"/>
    <mergeCell ref="C217:C220"/>
    <mergeCell ref="D217:D221"/>
    <mergeCell ref="J217:J221"/>
    <mergeCell ref="K217:K221"/>
    <mergeCell ref="Q217:Q221"/>
    <mergeCell ref="P8:Q8"/>
    <mergeCell ref="P17:Q17"/>
    <mergeCell ref="P26:Q26"/>
    <mergeCell ref="P38:Q38"/>
    <mergeCell ref="P50:Q50"/>
    <mergeCell ref="P59:Q59"/>
    <mergeCell ref="P73:Q73"/>
    <mergeCell ref="P80:Q80"/>
    <mergeCell ref="P87:Q87"/>
  </mergeCells>
  <phoneticPr fontId="11" type="noConversion"/>
  <conditionalFormatting sqref="C223:C65211 F223:F65211 K223:K65211 F205 K212:K213 C212:C213 F142 F163 F170 F177 F184 F191 F212 F198 K156:K157 C156:C157 K163:K164 C163:C164 K170:K171 C170:C171 K177:K178 C177:C178 K184:K185 K191:K192 C191:C192 K198:K199 C198:C199 K205:K206 C142 F135 K135:K136 C135:C136 K142 C184:C185 F100 F107 F114 K107:K108 C107:C108 K114:K115 C114:C115 C121 C100:C101 F93 K100:K101 C86:C87 K86:K87 F78:F79 C93:C94 F86 F156 B83:B84 B90:B91 B98 B105 B112 B119 C48:C50 K49:K50 F49 B48 C36:C38 K37:K38 C25:C26 K25:K26 K15:K16 F15:F16 C15:C16 B75:B76 F56:F58 F25 F121 F37 K93:K94 L75:L76 L83:L84 L36:M36 K121 C129 K129 K150 C150 C56:C59 K56:K59 C78:C80 K78:K80 F72 K72:K73 C72:C73 D48:I48 C205:C206 L48:M48 F1:F7 K1:K8 C1:C8">
    <cfRule type="cellIs" dxfId="301" priority="762" stopIfTrue="1" operator="greaterThanOrEqual">
      <formula>0</formula>
    </cfRule>
  </conditionalFormatting>
  <conditionalFormatting sqref="C223:C65211 F223:F65211 K223:K65211 F205 K212:K213 C212:C213 F142 F163 F170 F177 F184 F191 F212 F198 K156:K157 C156:C157 K163:K164 C163:C164 K170:K171 C170:C171 K177:K178 C177:C178 K184:K185 K191:K192 C191:C192 K198:K199 C198:C199 K205:K206 C142 F135 K135:K136 C135:C136 K142 C184:C185 F100 F107 F114 K107:K108 C107:C108 K114:K115 C114:C115 C121 C100:C101 F93 K100:K101 C86:C87 K86:K87 F78:F79 C93:C94 F86 F156 B83:B84 B90:B91 B98 B105 B112 B119 C48:C50 K49:K50 F49 B48 C36:C38 K37:K38 C25:C26 K25:K26 K15:K16 F15:F16 C15:C16 B75:B76 F56:F58 F25 F121 F37 K93:K94 L75:L76 L83:L84 L36:M36 K121 C129 K129 K150 C150 C56:C59 K56:K59 C78:C80 K78:K80 F72 K72:K73 C72:C73 D48:I48 C205:C206 L48:M48 F1:F7 K1:K8 C1:C8">
    <cfRule type="cellIs" dxfId="300" priority="763" stopIfTrue="1" operator="lessThan">
      <formula>0</formula>
    </cfRule>
  </conditionalFormatting>
  <conditionalFormatting sqref="E226 G226 I226 K226 M226 C226 B89 B96 B103 B110 B117:B120 O226 Q226 S226:U226">
    <cfRule type="cellIs" dxfId="299" priority="761" stopIfTrue="1" operator="lessThan">
      <formula>0</formula>
    </cfRule>
  </conditionalFormatting>
  <conditionalFormatting sqref="L90:L91">
    <cfRule type="cellIs" dxfId="298" priority="753" stopIfTrue="1" operator="greaterThanOrEqual">
      <formula>0</formula>
    </cfRule>
  </conditionalFormatting>
  <conditionalFormatting sqref="L90:L91">
    <cfRule type="cellIs" dxfId="297" priority="754" stopIfTrue="1" operator="lessThan">
      <formula>0</formula>
    </cfRule>
  </conditionalFormatting>
  <conditionalFormatting sqref="L97:L98">
    <cfRule type="cellIs" dxfId="296" priority="746" stopIfTrue="1" operator="greaterThanOrEqual">
      <formula>0</formula>
    </cfRule>
  </conditionalFormatting>
  <conditionalFormatting sqref="L97:L98">
    <cfRule type="cellIs" dxfId="295" priority="747" stopIfTrue="1" operator="lessThan">
      <formula>0</formula>
    </cfRule>
  </conditionalFormatting>
  <conditionalFormatting sqref="L104:L105">
    <cfRule type="cellIs" dxfId="294" priority="739" stopIfTrue="1" operator="greaterThanOrEqual">
      <formula>0</formula>
    </cfRule>
  </conditionalFormatting>
  <conditionalFormatting sqref="L104:L105">
    <cfRule type="cellIs" dxfId="293" priority="740" stopIfTrue="1" operator="lessThan">
      <formula>0</formula>
    </cfRule>
  </conditionalFormatting>
  <conditionalFormatting sqref="L111:L112">
    <cfRule type="cellIs" dxfId="292" priority="732" stopIfTrue="1" operator="greaterThanOrEqual">
      <formula>0</formula>
    </cfRule>
  </conditionalFormatting>
  <conditionalFormatting sqref="L111:L112">
    <cfRule type="cellIs" dxfId="291" priority="733" stopIfTrue="1" operator="lessThan">
      <formula>0</formula>
    </cfRule>
  </conditionalFormatting>
  <conditionalFormatting sqref="L118:L119">
    <cfRule type="cellIs" dxfId="290" priority="725" stopIfTrue="1" operator="greaterThanOrEqual">
      <formula>0</formula>
    </cfRule>
  </conditionalFormatting>
  <conditionalFormatting sqref="L118:L119">
    <cfRule type="cellIs" dxfId="289" priority="726" stopIfTrue="1" operator="lessThan">
      <formula>0</formula>
    </cfRule>
  </conditionalFormatting>
  <conditionalFormatting sqref="L132:L133">
    <cfRule type="cellIs" dxfId="288" priority="718" stopIfTrue="1" operator="greaterThanOrEqual">
      <formula>0</formula>
    </cfRule>
  </conditionalFormatting>
  <conditionalFormatting sqref="L132:L133">
    <cfRule type="cellIs" dxfId="287" priority="719" stopIfTrue="1" operator="lessThan">
      <formula>0</formula>
    </cfRule>
  </conditionalFormatting>
  <conditionalFormatting sqref="L139:L140">
    <cfRule type="cellIs" dxfId="286" priority="711" stopIfTrue="1" operator="greaterThanOrEqual">
      <formula>0</formula>
    </cfRule>
  </conditionalFormatting>
  <conditionalFormatting sqref="L139:L140">
    <cfRule type="cellIs" dxfId="285" priority="712" stopIfTrue="1" operator="lessThan">
      <formula>0</formula>
    </cfRule>
  </conditionalFormatting>
  <conditionalFormatting sqref="L153:L154">
    <cfRule type="cellIs" dxfId="284" priority="704" stopIfTrue="1" operator="greaterThanOrEqual">
      <formula>0</formula>
    </cfRule>
  </conditionalFormatting>
  <conditionalFormatting sqref="L153:L154">
    <cfRule type="cellIs" dxfId="283" priority="705" stopIfTrue="1" operator="lessThan">
      <formula>0</formula>
    </cfRule>
  </conditionalFormatting>
  <conditionalFormatting sqref="L160:L161">
    <cfRule type="cellIs" dxfId="282" priority="697" stopIfTrue="1" operator="greaterThanOrEqual">
      <formula>0</formula>
    </cfRule>
  </conditionalFormatting>
  <conditionalFormatting sqref="L160:L161">
    <cfRule type="cellIs" dxfId="281" priority="698" stopIfTrue="1" operator="lessThan">
      <formula>0</formula>
    </cfRule>
  </conditionalFormatting>
  <conditionalFormatting sqref="L167:L168">
    <cfRule type="cellIs" dxfId="280" priority="690" stopIfTrue="1" operator="greaterThanOrEqual">
      <formula>0</formula>
    </cfRule>
  </conditionalFormatting>
  <conditionalFormatting sqref="L167:L168">
    <cfRule type="cellIs" dxfId="279" priority="691" stopIfTrue="1" operator="lessThan">
      <formula>0</formula>
    </cfRule>
  </conditionalFormatting>
  <conditionalFormatting sqref="L188:L189">
    <cfRule type="cellIs" dxfId="278" priority="669" stopIfTrue="1" operator="greaterThanOrEqual">
      <formula>0</formula>
    </cfRule>
  </conditionalFormatting>
  <conditionalFormatting sqref="L188:L189">
    <cfRule type="cellIs" dxfId="277" priority="670" stopIfTrue="1" operator="lessThan">
      <formula>0</formula>
    </cfRule>
  </conditionalFormatting>
  <conditionalFormatting sqref="L195:L196">
    <cfRule type="cellIs" dxfId="276" priority="662" stopIfTrue="1" operator="greaterThanOrEqual">
      <formula>0</formula>
    </cfRule>
  </conditionalFormatting>
  <conditionalFormatting sqref="L195:L196">
    <cfRule type="cellIs" dxfId="275" priority="663" stopIfTrue="1" operator="lessThan">
      <formula>0</formula>
    </cfRule>
  </conditionalFormatting>
  <conditionalFormatting sqref="L202:L203">
    <cfRule type="cellIs" dxfId="274" priority="655" stopIfTrue="1" operator="greaterThanOrEqual">
      <formula>0</formula>
    </cfRule>
  </conditionalFormatting>
  <conditionalFormatting sqref="L202:L203">
    <cfRule type="cellIs" dxfId="273" priority="656" stopIfTrue="1" operator="lessThan">
      <formula>0</formula>
    </cfRule>
  </conditionalFormatting>
  <conditionalFormatting sqref="L209:L210">
    <cfRule type="cellIs" dxfId="272" priority="648" stopIfTrue="1" operator="greaterThanOrEqual">
      <formula>0</formula>
    </cfRule>
  </conditionalFormatting>
  <conditionalFormatting sqref="L209:L210">
    <cfRule type="cellIs" dxfId="271" priority="649" stopIfTrue="1" operator="lessThan">
      <formula>0</formula>
    </cfRule>
  </conditionalFormatting>
  <conditionalFormatting sqref="E36">
    <cfRule type="cellIs" dxfId="270" priority="605" stopIfTrue="1" operator="greaterThanOrEqual">
      <formula>0</formula>
    </cfRule>
  </conditionalFormatting>
  <conditionalFormatting sqref="E36">
    <cfRule type="cellIs" dxfId="269" priority="606" stopIfTrue="1" operator="lessThan">
      <formula>0</formula>
    </cfRule>
  </conditionalFormatting>
  <conditionalFormatting sqref="D75:D76">
    <cfRule type="cellIs" dxfId="268" priority="593" stopIfTrue="1" operator="greaterThanOrEqual">
      <formula>0</formula>
    </cfRule>
  </conditionalFormatting>
  <conditionalFormatting sqref="D75:D76">
    <cfRule type="cellIs" dxfId="267" priority="594" stopIfTrue="1" operator="lessThan">
      <formula>0</formula>
    </cfRule>
  </conditionalFormatting>
  <conditionalFormatting sqref="D83:D84">
    <cfRule type="cellIs" dxfId="266" priority="590" stopIfTrue="1" operator="greaterThanOrEqual">
      <formula>0</formula>
    </cfRule>
  </conditionalFormatting>
  <conditionalFormatting sqref="D83:D84">
    <cfRule type="cellIs" dxfId="265" priority="591" stopIfTrue="1" operator="lessThan">
      <formula>0</formula>
    </cfRule>
  </conditionalFormatting>
  <conditionalFormatting sqref="D90:D91">
    <cfRule type="cellIs" dxfId="264" priority="585" stopIfTrue="1" operator="greaterThanOrEqual">
      <formula>0</formula>
    </cfRule>
  </conditionalFormatting>
  <conditionalFormatting sqref="D90:D91">
    <cfRule type="cellIs" dxfId="263" priority="586" stopIfTrue="1" operator="lessThan">
      <formula>0</formula>
    </cfRule>
  </conditionalFormatting>
  <conditionalFormatting sqref="D89">
    <cfRule type="cellIs" dxfId="262" priority="584" stopIfTrue="1" operator="lessThan">
      <formula>0</formula>
    </cfRule>
  </conditionalFormatting>
  <conditionalFormatting sqref="D98">
    <cfRule type="cellIs" dxfId="261" priority="580" stopIfTrue="1" operator="greaterThanOrEqual">
      <formula>0</formula>
    </cfRule>
  </conditionalFormatting>
  <conditionalFormatting sqref="D98">
    <cfRule type="cellIs" dxfId="260" priority="581" stopIfTrue="1" operator="lessThan">
      <formula>0</formula>
    </cfRule>
  </conditionalFormatting>
  <conditionalFormatting sqref="D96">
    <cfRule type="cellIs" dxfId="259" priority="579" stopIfTrue="1" operator="lessThan">
      <formula>0</formula>
    </cfRule>
  </conditionalFormatting>
  <conditionalFormatting sqref="D105">
    <cfRule type="cellIs" dxfId="258" priority="575" stopIfTrue="1" operator="greaterThanOrEqual">
      <formula>0</formula>
    </cfRule>
  </conditionalFormatting>
  <conditionalFormatting sqref="D105">
    <cfRule type="cellIs" dxfId="257" priority="576" stopIfTrue="1" operator="lessThan">
      <formula>0</formula>
    </cfRule>
  </conditionalFormatting>
  <conditionalFormatting sqref="D103">
    <cfRule type="cellIs" dxfId="256" priority="574" stopIfTrue="1" operator="lessThan">
      <formula>0</formula>
    </cfRule>
  </conditionalFormatting>
  <conditionalFormatting sqref="D112">
    <cfRule type="cellIs" dxfId="255" priority="570" stopIfTrue="1" operator="greaterThanOrEqual">
      <formula>0</formula>
    </cfRule>
  </conditionalFormatting>
  <conditionalFormatting sqref="D112">
    <cfRule type="cellIs" dxfId="254" priority="571" stopIfTrue="1" operator="lessThan">
      <formula>0</formula>
    </cfRule>
  </conditionalFormatting>
  <conditionalFormatting sqref="D110">
    <cfRule type="cellIs" dxfId="253" priority="569" stopIfTrue="1" operator="lessThan">
      <formula>0</formula>
    </cfRule>
  </conditionalFormatting>
  <conditionalFormatting sqref="D119">
    <cfRule type="cellIs" dxfId="252" priority="565" stopIfTrue="1" operator="greaterThanOrEqual">
      <formula>0</formula>
    </cfRule>
  </conditionalFormatting>
  <conditionalFormatting sqref="D119">
    <cfRule type="cellIs" dxfId="251" priority="566" stopIfTrue="1" operator="lessThan">
      <formula>0</formula>
    </cfRule>
  </conditionalFormatting>
  <conditionalFormatting sqref="D117:D120">
    <cfRule type="cellIs" dxfId="250" priority="564" stopIfTrue="1" operator="lessThan">
      <formula>0</formula>
    </cfRule>
  </conditionalFormatting>
  <conditionalFormatting sqref="K122 C122">
    <cfRule type="cellIs" dxfId="249" priority="506" stopIfTrue="1" operator="greaterThanOrEqual">
      <formula>0</formula>
    </cfRule>
  </conditionalFormatting>
  <conditionalFormatting sqref="K122 C122">
    <cfRule type="cellIs" dxfId="248" priority="507" stopIfTrue="1" operator="lessThan">
      <formula>0</formula>
    </cfRule>
  </conditionalFormatting>
  <conditionalFormatting sqref="L125:L126">
    <cfRule type="cellIs" dxfId="247" priority="503" stopIfTrue="1" operator="greaterThanOrEqual">
      <formula>0</formula>
    </cfRule>
  </conditionalFormatting>
  <conditionalFormatting sqref="L125:L126">
    <cfRule type="cellIs" dxfId="246" priority="504" stopIfTrue="1" operator="lessThan">
      <formula>0</formula>
    </cfRule>
  </conditionalFormatting>
  <conditionalFormatting sqref="D126">
    <cfRule type="cellIs" dxfId="245" priority="496" stopIfTrue="1" operator="greaterThanOrEqual">
      <formula>0</formula>
    </cfRule>
  </conditionalFormatting>
  <conditionalFormatting sqref="D126">
    <cfRule type="cellIs" dxfId="244" priority="497" stopIfTrue="1" operator="lessThan">
      <formula>0</formula>
    </cfRule>
  </conditionalFormatting>
  <conditionalFormatting sqref="D124:D127">
    <cfRule type="cellIs" dxfId="243" priority="495" stopIfTrue="1" operator="lessThan">
      <formula>0</formula>
    </cfRule>
  </conditionalFormatting>
  <conditionalFormatting sqref="C128 F128 K128">
    <cfRule type="cellIs" dxfId="242" priority="491" stopIfTrue="1" operator="greaterThanOrEqual">
      <formula>0</formula>
    </cfRule>
  </conditionalFormatting>
  <conditionalFormatting sqref="C128 F128 K128">
    <cfRule type="cellIs" dxfId="241" priority="492" stopIfTrue="1" operator="lessThan">
      <formula>0</formula>
    </cfRule>
  </conditionalFormatting>
  <conditionalFormatting sqref="K143 C143 B147">
    <cfRule type="cellIs" dxfId="240" priority="488" stopIfTrue="1" operator="greaterThanOrEqual">
      <formula>0</formula>
    </cfRule>
  </conditionalFormatting>
  <conditionalFormatting sqref="K143 C143 B147">
    <cfRule type="cellIs" dxfId="239" priority="489" stopIfTrue="1" operator="lessThan">
      <formula>0</formula>
    </cfRule>
  </conditionalFormatting>
  <conditionalFormatting sqref="B145:B148">
    <cfRule type="cellIs" dxfId="238" priority="487" stopIfTrue="1" operator="lessThan">
      <formula>0</formula>
    </cfRule>
  </conditionalFormatting>
  <conditionalFormatting sqref="L146:L147">
    <cfRule type="cellIs" dxfId="237" priority="485" stopIfTrue="1" operator="greaterThanOrEqual">
      <formula>0</formula>
    </cfRule>
  </conditionalFormatting>
  <conditionalFormatting sqref="L146:L147">
    <cfRule type="cellIs" dxfId="236" priority="486" stopIfTrue="1" operator="lessThan">
      <formula>0</formula>
    </cfRule>
  </conditionalFormatting>
  <conditionalFormatting sqref="D147">
    <cfRule type="cellIs" dxfId="235" priority="476" stopIfTrue="1" operator="greaterThanOrEqual">
      <formula>0</formula>
    </cfRule>
  </conditionalFormatting>
  <conditionalFormatting sqref="D147">
    <cfRule type="cellIs" dxfId="234" priority="477" stopIfTrue="1" operator="lessThan">
      <formula>0</formula>
    </cfRule>
  </conditionalFormatting>
  <conditionalFormatting sqref="D145:D148">
    <cfRule type="cellIs" dxfId="233" priority="475" stopIfTrue="1" operator="lessThan">
      <formula>0</formula>
    </cfRule>
  </conditionalFormatting>
  <conditionalFormatting sqref="F149 C149 K149">
    <cfRule type="cellIs" dxfId="232" priority="471" stopIfTrue="1" operator="greaterThanOrEqual">
      <formula>0</formula>
    </cfRule>
  </conditionalFormatting>
  <conditionalFormatting sqref="F149 C149 K149">
    <cfRule type="cellIs" dxfId="231" priority="472" stopIfTrue="1" operator="lessThan">
      <formula>0</formula>
    </cfRule>
  </conditionalFormatting>
  <conditionalFormatting sqref="G36">
    <cfRule type="cellIs" dxfId="230" priority="454" stopIfTrue="1" operator="greaterThanOrEqual">
      <formula>0</formula>
    </cfRule>
  </conditionalFormatting>
  <conditionalFormatting sqref="G36">
    <cfRule type="cellIs" dxfId="229" priority="455" stopIfTrue="1" operator="lessThan">
      <formula>0</formula>
    </cfRule>
  </conditionalFormatting>
  <conditionalFormatting sqref="F75:F76">
    <cfRule type="cellIs" dxfId="228" priority="434" stopIfTrue="1" operator="greaterThanOrEqual">
      <formula>0</formula>
    </cfRule>
  </conditionalFormatting>
  <conditionalFormatting sqref="F75:F76">
    <cfRule type="cellIs" dxfId="227" priority="435" stopIfTrue="1" operator="lessThan">
      <formula>0</formula>
    </cfRule>
  </conditionalFormatting>
  <conditionalFormatting sqref="F83:F84">
    <cfRule type="cellIs" dxfId="226" priority="431" stopIfTrue="1" operator="greaterThanOrEqual">
      <formula>0</formula>
    </cfRule>
  </conditionalFormatting>
  <conditionalFormatting sqref="F83:F84">
    <cfRule type="cellIs" dxfId="225" priority="432" stopIfTrue="1" operator="lessThan">
      <formula>0</formula>
    </cfRule>
  </conditionalFormatting>
  <conditionalFormatting sqref="F90:F91">
    <cfRule type="cellIs" dxfId="224" priority="426" stopIfTrue="1" operator="greaterThanOrEqual">
      <formula>0</formula>
    </cfRule>
  </conditionalFormatting>
  <conditionalFormatting sqref="F90:F91">
    <cfRule type="cellIs" dxfId="223" priority="427" stopIfTrue="1" operator="lessThan">
      <formula>0</formula>
    </cfRule>
  </conditionalFormatting>
  <conditionalFormatting sqref="F89">
    <cfRule type="cellIs" dxfId="222" priority="425" stopIfTrue="1" operator="lessThan">
      <formula>0</formula>
    </cfRule>
  </conditionalFormatting>
  <conditionalFormatting sqref="F105">
    <cfRule type="cellIs" dxfId="221" priority="421" stopIfTrue="1" operator="greaterThanOrEqual">
      <formula>0</formula>
    </cfRule>
  </conditionalFormatting>
  <conditionalFormatting sqref="F105">
    <cfRule type="cellIs" dxfId="220" priority="422" stopIfTrue="1" operator="lessThan">
      <formula>0</formula>
    </cfRule>
  </conditionalFormatting>
  <conditionalFormatting sqref="F103">
    <cfRule type="cellIs" dxfId="219" priority="420" stopIfTrue="1" operator="lessThan">
      <formula>0</formula>
    </cfRule>
  </conditionalFormatting>
  <conditionalFormatting sqref="F112">
    <cfRule type="cellIs" dxfId="218" priority="416" stopIfTrue="1" operator="greaterThanOrEqual">
      <formula>0</formula>
    </cfRule>
  </conditionalFormatting>
  <conditionalFormatting sqref="F112">
    <cfRule type="cellIs" dxfId="217" priority="417" stopIfTrue="1" operator="lessThan">
      <formula>0</formula>
    </cfRule>
  </conditionalFormatting>
  <conditionalFormatting sqref="F110">
    <cfRule type="cellIs" dxfId="216" priority="415" stopIfTrue="1" operator="lessThan">
      <formula>0</formula>
    </cfRule>
  </conditionalFormatting>
  <conditionalFormatting sqref="F119">
    <cfRule type="cellIs" dxfId="215" priority="411" stopIfTrue="1" operator="greaterThanOrEqual">
      <formula>0</formula>
    </cfRule>
  </conditionalFormatting>
  <conditionalFormatting sqref="F119">
    <cfRule type="cellIs" dxfId="214" priority="412" stopIfTrue="1" operator="lessThan">
      <formula>0</formula>
    </cfRule>
  </conditionalFormatting>
  <conditionalFormatting sqref="F117:F120">
    <cfRule type="cellIs" dxfId="213" priority="410" stopIfTrue="1" operator="lessThan">
      <formula>0</formula>
    </cfRule>
  </conditionalFormatting>
  <conditionalFormatting sqref="F126">
    <cfRule type="cellIs" dxfId="212" priority="406" stopIfTrue="1" operator="greaterThanOrEqual">
      <formula>0</formula>
    </cfRule>
  </conditionalFormatting>
  <conditionalFormatting sqref="F126">
    <cfRule type="cellIs" dxfId="211" priority="407" stopIfTrue="1" operator="lessThan">
      <formula>0</formula>
    </cfRule>
  </conditionalFormatting>
  <conditionalFormatting sqref="F124:F127">
    <cfRule type="cellIs" dxfId="210" priority="405" stopIfTrue="1" operator="lessThan">
      <formula>0</formula>
    </cfRule>
  </conditionalFormatting>
  <conditionalFormatting sqref="F147">
    <cfRule type="cellIs" dxfId="209" priority="391" stopIfTrue="1" operator="greaterThanOrEqual">
      <formula>0</formula>
    </cfRule>
  </conditionalFormatting>
  <conditionalFormatting sqref="F147">
    <cfRule type="cellIs" dxfId="208" priority="392" stopIfTrue="1" operator="lessThan">
      <formula>0</formula>
    </cfRule>
  </conditionalFormatting>
  <conditionalFormatting sqref="F145:F148">
    <cfRule type="cellIs" dxfId="207" priority="390" stopIfTrue="1" operator="lessThan">
      <formula>0</formula>
    </cfRule>
  </conditionalFormatting>
  <conditionalFormatting sqref="F98">
    <cfRule type="cellIs" dxfId="206" priority="321" stopIfTrue="1" operator="greaterThanOrEqual">
      <formula>0</formula>
    </cfRule>
  </conditionalFormatting>
  <conditionalFormatting sqref="F98">
    <cfRule type="cellIs" dxfId="205" priority="322" stopIfTrue="1" operator="lessThan">
      <formula>0</formula>
    </cfRule>
  </conditionalFormatting>
  <conditionalFormatting sqref="F96">
    <cfRule type="cellIs" dxfId="204" priority="320" stopIfTrue="1" operator="lessThan">
      <formula>0</formula>
    </cfRule>
  </conditionalFormatting>
  <conditionalFormatting sqref="B126">
    <cfRule type="cellIs" dxfId="203" priority="311" stopIfTrue="1" operator="greaterThanOrEqual">
      <formula>0</formula>
    </cfRule>
  </conditionalFormatting>
  <conditionalFormatting sqref="B126">
    <cfRule type="cellIs" dxfId="202" priority="312" stopIfTrue="1" operator="lessThan">
      <formula>0</formula>
    </cfRule>
  </conditionalFormatting>
  <conditionalFormatting sqref="B124:B127">
    <cfRule type="cellIs" dxfId="201" priority="310" stopIfTrue="1" operator="lessThan">
      <formula>0</formula>
    </cfRule>
  </conditionalFormatting>
  <conditionalFormatting sqref="I36">
    <cfRule type="cellIs" dxfId="200" priority="300" stopIfTrue="1" operator="greaterThanOrEqual">
      <formula>0</formula>
    </cfRule>
  </conditionalFormatting>
  <conditionalFormatting sqref="I36">
    <cfRule type="cellIs" dxfId="199" priority="301" stopIfTrue="1" operator="lessThan">
      <formula>0</formula>
    </cfRule>
  </conditionalFormatting>
  <conditionalFormatting sqref="H75:H76">
    <cfRule type="cellIs" dxfId="198" priority="288" stopIfTrue="1" operator="greaterThanOrEqual">
      <formula>0</formula>
    </cfRule>
  </conditionalFormatting>
  <conditionalFormatting sqref="H75:H76">
    <cfRule type="cellIs" dxfId="197" priority="289" stopIfTrue="1" operator="lessThan">
      <formula>0</formula>
    </cfRule>
  </conditionalFormatting>
  <conditionalFormatting sqref="H83:H84">
    <cfRule type="cellIs" dxfId="196" priority="285" stopIfTrue="1" operator="greaterThanOrEqual">
      <formula>0</formula>
    </cfRule>
  </conditionalFormatting>
  <conditionalFormatting sqref="H83:H84">
    <cfRule type="cellIs" dxfId="195" priority="286" stopIfTrue="1" operator="lessThan">
      <formula>0</formula>
    </cfRule>
  </conditionalFormatting>
  <conditionalFormatting sqref="H90:H91">
    <cfRule type="cellIs" dxfId="194" priority="280" stopIfTrue="1" operator="greaterThanOrEqual">
      <formula>0</formula>
    </cfRule>
  </conditionalFormatting>
  <conditionalFormatting sqref="H90:H91">
    <cfRule type="cellIs" dxfId="193" priority="281" stopIfTrue="1" operator="lessThan">
      <formula>0</formula>
    </cfRule>
  </conditionalFormatting>
  <conditionalFormatting sqref="H89">
    <cfRule type="cellIs" dxfId="192" priority="279" stopIfTrue="1" operator="lessThan">
      <formula>0</formula>
    </cfRule>
  </conditionalFormatting>
  <conditionalFormatting sqref="H98">
    <cfRule type="cellIs" dxfId="191" priority="275" stopIfTrue="1" operator="greaterThanOrEqual">
      <formula>0</formula>
    </cfRule>
  </conditionalFormatting>
  <conditionalFormatting sqref="H98">
    <cfRule type="cellIs" dxfId="190" priority="276" stopIfTrue="1" operator="lessThan">
      <formula>0</formula>
    </cfRule>
  </conditionalFormatting>
  <conditionalFormatting sqref="H96">
    <cfRule type="cellIs" dxfId="189" priority="274" stopIfTrue="1" operator="lessThan">
      <formula>0</formula>
    </cfRule>
  </conditionalFormatting>
  <conditionalFormatting sqref="H105">
    <cfRule type="cellIs" dxfId="188" priority="270" stopIfTrue="1" operator="greaterThanOrEqual">
      <formula>0</formula>
    </cfRule>
  </conditionalFormatting>
  <conditionalFormatting sqref="H105">
    <cfRule type="cellIs" dxfId="187" priority="271" stopIfTrue="1" operator="lessThan">
      <formula>0</formula>
    </cfRule>
  </conditionalFormatting>
  <conditionalFormatting sqref="H103">
    <cfRule type="cellIs" dxfId="186" priority="269" stopIfTrue="1" operator="lessThan">
      <formula>0</formula>
    </cfRule>
  </conditionalFormatting>
  <conditionalFormatting sqref="H112">
    <cfRule type="cellIs" dxfId="185" priority="265" stopIfTrue="1" operator="greaterThanOrEqual">
      <formula>0</formula>
    </cfRule>
  </conditionalFormatting>
  <conditionalFormatting sqref="H112">
    <cfRule type="cellIs" dxfId="184" priority="266" stopIfTrue="1" operator="lessThan">
      <formula>0</formula>
    </cfRule>
  </conditionalFormatting>
  <conditionalFormatting sqref="H110">
    <cfRule type="cellIs" dxfId="183" priority="264" stopIfTrue="1" operator="lessThan">
      <formula>0</formula>
    </cfRule>
  </conditionalFormatting>
  <conditionalFormatting sqref="H119">
    <cfRule type="cellIs" dxfId="182" priority="260" stopIfTrue="1" operator="greaterThanOrEqual">
      <formula>0</formula>
    </cfRule>
  </conditionalFormatting>
  <conditionalFormatting sqref="H119">
    <cfRule type="cellIs" dxfId="181" priority="261" stopIfTrue="1" operator="lessThan">
      <formula>0</formula>
    </cfRule>
  </conditionalFormatting>
  <conditionalFormatting sqref="H117:H120">
    <cfRule type="cellIs" dxfId="180" priority="259" stopIfTrue="1" operator="lessThan">
      <formula>0</formula>
    </cfRule>
  </conditionalFormatting>
  <conditionalFormatting sqref="H126">
    <cfRule type="cellIs" dxfId="179" priority="255" stopIfTrue="1" operator="greaterThanOrEqual">
      <formula>0</formula>
    </cfRule>
  </conditionalFormatting>
  <conditionalFormatting sqref="H126">
    <cfRule type="cellIs" dxfId="178" priority="256" stopIfTrue="1" operator="lessThan">
      <formula>0</formula>
    </cfRule>
  </conditionalFormatting>
  <conditionalFormatting sqref="H124:H127">
    <cfRule type="cellIs" dxfId="177" priority="254" stopIfTrue="1" operator="lessThan">
      <formula>0</formula>
    </cfRule>
  </conditionalFormatting>
  <conditionalFormatting sqref="H147">
    <cfRule type="cellIs" dxfId="176" priority="240" stopIfTrue="1" operator="greaterThanOrEqual">
      <formula>0</formula>
    </cfRule>
  </conditionalFormatting>
  <conditionalFormatting sqref="H147">
    <cfRule type="cellIs" dxfId="175" priority="241" stopIfTrue="1" operator="lessThan">
      <formula>0</formula>
    </cfRule>
  </conditionalFormatting>
  <conditionalFormatting sqref="H145:H148">
    <cfRule type="cellIs" dxfId="174" priority="239" stopIfTrue="1" operator="lessThan">
      <formula>0</formula>
    </cfRule>
  </conditionalFormatting>
  <conditionalFormatting sqref="M206">
    <cfRule type="cellIs" dxfId="173" priority="177" stopIfTrue="1" operator="greaterThanOrEqual">
      <formula>0</formula>
    </cfRule>
  </conditionalFormatting>
  <conditionalFormatting sqref="M206">
    <cfRule type="cellIs" dxfId="172" priority="178" stopIfTrue="1" operator="lessThan">
      <formula>0</formula>
    </cfRule>
  </conditionalFormatting>
  <conditionalFormatting sqref="K36">
    <cfRule type="cellIs" dxfId="171" priority="173" stopIfTrue="1" operator="greaterThanOrEqual">
      <formula>0</formula>
    </cfRule>
  </conditionalFormatting>
  <conditionalFormatting sqref="K36">
    <cfRule type="cellIs" dxfId="170" priority="174" stopIfTrue="1" operator="lessThan">
      <formula>0</formula>
    </cfRule>
  </conditionalFormatting>
  <conditionalFormatting sqref="J48:K48">
    <cfRule type="cellIs" dxfId="169" priority="171" stopIfTrue="1" operator="greaterThanOrEqual">
      <formula>0</formula>
    </cfRule>
  </conditionalFormatting>
  <conditionalFormatting sqref="J48:K48">
    <cfRule type="cellIs" dxfId="168" priority="172" stopIfTrue="1" operator="lessThan">
      <formula>0</formula>
    </cfRule>
  </conditionalFormatting>
  <conditionalFormatting sqref="J75:J76">
    <cfRule type="cellIs" dxfId="167" priority="169" stopIfTrue="1" operator="greaterThanOrEqual">
      <formula>0</formula>
    </cfRule>
  </conditionalFormatting>
  <conditionalFormatting sqref="J75:J76">
    <cfRule type="cellIs" dxfId="166" priority="170" stopIfTrue="1" operator="lessThan">
      <formula>0</formula>
    </cfRule>
  </conditionalFormatting>
  <conditionalFormatting sqref="J83:J84">
    <cfRule type="cellIs" dxfId="165" priority="167" stopIfTrue="1" operator="greaterThanOrEqual">
      <formula>0</formula>
    </cfRule>
  </conditionalFormatting>
  <conditionalFormatting sqref="J83:J84">
    <cfRule type="cellIs" dxfId="164" priority="168" stopIfTrue="1" operator="lessThan">
      <formula>0</formula>
    </cfRule>
  </conditionalFormatting>
  <conditionalFormatting sqref="J90:J91">
    <cfRule type="cellIs" dxfId="163" priority="165" stopIfTrue="1" operator="greaterThanOrEqual">
      <formula>0</formula>
    </cfRule>
  </conditionalFormatting>
  <conditionalFormatting sqref="J90:J91">
    <cfRule type="cellIs" dxfId="162" priority="166" stopIfTrue="1" operator="lessThan">
      <formula>0</formula>
    </cfRule>
  </conditionalFormatting>
  <conditionalFormatting sqref="J89">
    <cfRule type="cellIs" dxfId="161" priority="164" stopIfTrue="1" operator="lessThan">
      <formula>0</formula>
    </cfRule>
  </conditionalFormatting>
  <conditionalFormatting sqref="J98">
    <cfRule type="cellIs" dxfId="160" priority="162" stopIfTrue="1" operator="greaterThanOrEqual">
      <formula>0</formula>
    </cfRule>
  </conditionalFormatting>
  <conditionalFormatting sqref="J98">
    <cfRule type="cellIs" dxfId="159" priority="163" stopIfTrue="1" operator="lessThan">
      <formula>0</formula>
    </cfRule>
  </conditionalFormatting>
  <conditionalFormatting sqref="J96">
    <cfRule type="cellIs" dxfId="158" priority="161" stopIfTrue="1" operator="lessThan">
      <formula>0</formula>
    </cfRule>
  </conditionalFormatting>
  <conditionalFormatting sqref="J105">
    <cfRule type="cellIs" dxfId="157" priority="159" stopIfTrue="1" operator="greaterThanOrEqual">
      <formula>0</formula>
    </cfRule>
  </conditionalFormatting>
  <conditionalFormatting sqref="J105">
    <cfRule type="cellIs" dxfId="156" priority="160" stopIfTrue="1" operator="lessThan">
      <formula>0</formula>
    </cfRule>
  </conditionalFormatting>
  <conditionalFormatting sqref="J103">
    <cfRule type="cellIs" dxfId="155" priority="158" stopIfTrue="1" operator="lessThan">
      <formula>0</formula>
    </cfRule>
  </conditionalFormatting>
  <conditionalFormatting sqref="J112">
    <cfRule type="cellIs" dxfId="154" priority="156" stopIfTrue="1" operator="greaterThanOrEqual">
      <formula>0</formula>
    </cfRule>
  </conditionalFormatting>
  <conditionalFormatting sqref="J112">
    <cfRule type="cellIs" dxfId="153" priority="157" stopIfTrue="1" operator="lessThan">
      <formula>0</formula>
    </cfRule>
  </conditionalFormatting>
  <conditionalFormatting sqref="J110">
    <cfRule type="cellIs" dxfId="152" priority="155" stopIfTrue="1" operator="lessThan">
      <formula>0</formula>
    </cfRule>
  </conditionalFormatting>
  <conditionalFormatting sqref="J119">
    <cfRule type="cellIs" dxfId="151" priority="153" stopIfTrue="1" operator="greaterThanOrEqual">
      <formula>0</formula>
    </cfRule>
  </conditionalFormatting>
  <conditionalFormatting sqref="J119">
    <cfRule type="cellIs" dxfId="150" priority="154" stopIfTrue="1" operator="lessThan">
      <formula>0</formula>
    </cfRule>
  </conditionalFormatting>
  <conditionalFormatting sqref="J117:J120">
    <cfRule type="cellIs" dxfId="149" priority="152" stopIfTrue="1" operator="lessThan">
      <formula>0</formula>
    </cfRule>
  </conditionalFormatting>
  <conditionalFormatting sqref="J126">
    <cfRule type="cellIs" dxfId="148" priority="150" stopIfTrue="1" operator="greaterThanOrEqual">
      <formula>0</formula>
    </cfRule>
  </conditionalFormatting>
  <conditionalFormatting sqref="J126">
    <cfRule type="cellIs" dxfId="147" priority="151" stopIfTrue="1" operator="lessThan">
      <formula>0</formula>
    </cfRule>
  </conditionalFormatting>
  <conditionalFormatting sqref="J124:J127">
    <cfRule type="cellIs" dxfId="146" priority="149" stopIfTrue="1" operator="lessThan">
      <formula>0</formula>
    </cfRule>
  </conditionalFormatting>
  <conditionalFormatting sqref="J147">
    <cfRule type="cellIs" dxfId="145" priority="147" stopIfTrue="1" operator="greaterThanOrEqual">
      <formula>0</formula>
    </cfRule>
  </conditionalFormatting>
  <conditionalFormatting sqref="J147">
    <cfRule type="cellIs" dxfId="144" priority="148" stopIfTrue="1" operator="lessThan">
      <formula>0</formula>
    </cfRule>
  </conditionalFormatting>
  <conditionalFormatting sqref="J145:J148">
    <cfRule type="cellIs" dxfId="143" priority="146" stopIfTrue="1" operator="lessThan">
      <formula>0</formula>
    </cfRule>
  </conditionalFormatting>
  <conditionalFormatting sqref="N75:N76 N83:N84 N36 N48">
    <cfRule type="cellIs" dxfId="142" priority="142" stopIfTrue="1" operator="greaterThanOrEqual">
      <formula>0</formula>
    </cfRule>
  </conditionalFormatting>
  <conditionalFormatting sqref="N75:N76 N83:N84 N36 N48">
    <cfRule type="cellIs" dxfId="141" priority="143" stopIfTrue="1" operator="lessThan">
      <formula>0</formula>
    </cfRule>
  </conditionalFormatting>
  <conditionalFormatting sqref="N90:N91">
    <cfRule type="cellIs" dxfId="140" priority="140" stopIfTrue="1" operator="greaterThanOrEqual">
      <formula>0</formula>
    </cfRule>
  </conditionalFormatting>
  <conditionalFormatting sqref="N90:N91">
    <cfRule type="cellIs" dxfId="139" priority="141" stopIfTrue="1" operator="lessThan">
      <formula>0</formula>
    </cfRule>
  </conditionalFormatting>
  <conditionalFormatting sqref="N97:N98">
    <cfRule type="cellIs" dxfId="138" priority="138" stopIfTrue="1" operator="greaterThanOrEqual">
      <formula>0</formula>
    </cfRule>
  </conditionalFormatting>
  <conditionalFormatting sqref="N97:N98">
    <cfRule type="cellIs" dxfId="137" priority="139" stopIfTrue="1" operator="lessThan">
      <formula>0</formula>
    </cfRule>
  </conditionalFormatting>
  <conditionalFormatting sqref="N104:N105">
    <cfRule type="cellIs" dxfId="136" priority="136" stopIfTrue="1" operator="greaterThanOrEqual">
      <formula>0</formula>
    </cfRule>
  </conditionalFormatting>
  <conditionalFormatting sqref="N104:N105">
    <cfRule type="cellIs" dxfId="135" priority="137" stopIfTrue="1" operator="lessThan">
      <formula>0</formula>
    </cfRule>
  </conditionalFormatting>
  <conditionalFormatting sqref="N111:N112">
    <cfRule type="cellIs" dxfId="134" priority="134" stopIfTrue="1" operator="greaterThanOrEqual">
      <formula>0</formula>
    </cfRule>
  </conditionalFormatting>
  <conditionalFormatting sqref="N111:N112">
    <cfRule type="cellIs" dxfId="133" priority="135" stopIfTrue="1" operator="lessThan">
      <formula>0</formula>
    </cfRule>
  </conditionalFormatting>
  <conditionalFormatting sqref="N118:N119">
    <cfRule type="cellIs" dxfId="132" priority="132" stopIfTrue="1" operator="greaterThanOrEqual">
      <formula>0</formula>
    </cfRule>
  </conditionalFormatting>
  <conditionalFormatting sqref="N118:N119">
    <cfRule type="cellIs" dxfId="131" priority="133" stopIfTrue="1" operator="lessThan">
      <formula>0</formula>
    </cfRule>
  </conditionalFormatting>
  <conditionalFormatting sqref="N132:N133">
    <cfRule type="cellIs" dxfId="130" priority="130" stopIfTrue="1" operator="greaterThanOrEqual">
      <formula>0</formula>
    </cfRule>
  </conditionalFormatting>
  <conditionalFormatting sqref="N132:N133">
    <cfRule type="cellIs" dxfId="129" priority="131" stopIfTrue="1" operator="lessThan">
      <formula>0</formula>
    </cfRule>
  </conditionalFormatting>
  <conditionalFormatting sqref="N139:N140">
    <cfRule type="cellIs" dxfId="128" priority="128" stopIfTrue="1" operator="greaterThanOrEqual">
      <formula>0</formula>
    </cfRule>
  </conditionalFormatting>
  <conditionalFormatting sqref="N139:N140">
    <cfRule type="cellIs" dxfId="127" priority="129" stopIfTrue="1" operator="lessThan">
      <formula>0</formula>
    </cfRule>
  </conditionalFormatting>
  <conditionalFormatting sqref="N153:N154">
    <cfRule type="cellIs" dxfId="126" priority="126" stopIfTrue="1" operator="greaterThanOrEqual">
      <formula>0</formula>
    </cfRule>
  </conditionalFormatting>
  <conditionalFormatting sqref="N153:N154">
    <cfRule type="cellIs" dxfId="125" priority="127" stopIfTrue="1" operator="lessThan">
      <formula>0</formula>
    </cfRule>
  </conditionalFormatting>
  <conditionalFormatting sqref="N160:N161">
    <cfRule type="cellIs" dxfId="124" priority="124" stopIfTrue="1" operator="greaterThanOrEqual">
      <formula>0</formula>
    </cfRule>
  </conditionalFormatting>
  <conditionalFormatting sqref="N160:N161">
    <cfRule type="cellIs" dxfId="123" priority="125" stopIfTrue="1" operator="lessThan">
      <formula>0</formula>
    </cfRule>
  </conditionalFormatting>
  <conditionalFormatting sqref="N167:N168">
    <cfRule type="cellIs" dxfId="122" priority="122" stopIfTrue="1" operator="greaterThanOrEqual">
      <formula>0</formula>
    </cfRule>
  </conditionalFormatting>
  <conditionalFormatting sqref="N167:N168">
    <cfRule type="cellIs" dxfId="121" priority="123" stopIfTrue="1" operator="lessThan">
      <formula>0</formula>
    </cfRule>
  </conditionalFormatting>
  <conditionalFormatting sqref="N188:N189">
    <cfRule type="cellIs" dxfId="120" priority="120" stopIfTrue="1" operator="greaterThanOrEqual">
      <formula>0</formula>
    </cfRule>
  </conditionalFormatting>
  <conditionalFormatting sqref="N188:N189">
    <cfRule type="cellIs" dxfId="119" priority="121" stopIfTrue="1" operator="lessThan">
      <formula>0</formula>
    </cfRule>
  </conditionalFormatting>
  <conditionalFormatting sqref="N195:N196">
    <cfRule type="cellIs" dxfId="118" priority="118" stopIfTrue="1" operator="greaterThanOrEqual">
      <formula>0</formula>
    </cfRule>
  </conditionalFormatting>
  <conditionalFormatting sqref="N195:N196">
    <cfRule type="cellIs" dxfId="117" priority="119" stopIfTrue="1" operator="lessThan">
      <formula>0</formula>
    </cfRule>
  </conditionalFormatting>
  <conditionalFormatting sqref="N202:N203">
    <cfRule type="cellIs" dxfId="116" priority="116" stopIfTrue="1" operator="greaterThanOrEqual">
      <formula>0</formula>
    </cfRule>
  </conditionalFormatting>
  <conditionalFormatting sqref="N202:N203">
    <cfRule type="cellIs" dxfId="115" priority="117" stopIfTrue="1" operator="lessThan">
      <formula>0</formula>
    </cfRule>
  </conditionalFormatting>
  <conditionalFormatting sqref="N209:N210">
    <cfRule type="cellIs" dxfId="114" priority="114" stopIfTrue="1" operator="greaterThanOrEqual">
      <formula>0</formula>
    </cfRule>
  </conditionalFormatting>
  <conditionalFormatting sqref="N209:N210">
    <cfRule type="cellIs" dxfId="113" priority="115" stopIfTrue="1" operator="lessThan">
      <formula>0</formula>
    </cfRule>
  </conditionalFormatting>
  <conditionalFormatting sqref="N125:N126">
    <cfRule type="cellIs" dxfId="112" priority="112" stopIfTrue="1" operator="greaterThanOrEqual">
      <formula>0</formula>
    </cfRule>
  </conditionalFormatting>
  <conditionalFormatting sqref="N125:N126">
    <cfRule type="cellIs" dxfId="111" priority="113" stopIfTrue="1" operator="lessThan">
      <formula>0</formula>
    </cfRule>
  </conditionalFormatting>
  <conditionalFormatting sqref="N146:N147">
    <cfRule type="cellIs" dxfId="110" priority="110" stopIfTrue="1" operator="greaterThanOrEqual">
      <formula>0</formula>
    </cfRule>
  </conditionalFormatting>
  <conditionalFormatting sqref="N146:N147">
    <cfRule type="cellIs" dxfId="109" priority="111" stopIfTrue="1" operator="lessThan">
      <formula>0</formula>
    </cfRule>
  </conditionalFormatting>
  <conditionalFormatting sqref="O36">
    <cfRule type="cellIs" dxfId="108" priority="108" stopIfTrue="1" operator="greaterThanOrEqual">
      <formula>0</formula>
    </cfRule>
  </conditionalFormatting>
  <conditionalFormatting sqref="O36">
    <cfRule type="cellIs" dxfId="107" priority="109" stopIfTrue="1" operator="lessThan">
      <formula>0</formula>
    </cfRule>
  </conditionalFormatting>
  <conditionalFormatting sqref="O48">
    <cfRule type="cellIs" dxfId="106" priority="106" stopIfTrue="1" operator="greaterThanOrEqual">
      <formula>0</formula>
    </cfRule>
  </conditionalFormatting>
  <conditionalFormatting sqref="O48">
    <cfRule type="cellIs" dxfId="105" priority="107" stopIfTrue="1" operator="lessThan">
      <formula>0</formula>
    </cfRule>
  </conditionalFormatting>
  <conditionalFormatting sqref="P75:P76 P83:P84 P36 P48">
    <cfRule type="cellIs" dxfId="104" priority="104" stopIfTrue="1" operator="greaterThanOrEqual">
      <formula>0</formula>
    </cfRule>
  </conditionalFormatting>
  <conditionalFormatting sqref="P75:P76 P83:P84 P36 P48">
    <cfRule type="cellIs" dxfId="103" priority="105" stopIfTrue="1" operator="lessThan">
      <formula>0</formula>
    </cfRule>
  </conditionalFormatting>
  <conditionalFormatting sqref="P90:P91">
    <cfRule type="cellIs" dxfId="102" priority="102" stopIfTrue="1" operator="greaterThanOrEqual">
      <formula>0</formula>
    </cfRule>
  </conditionalFormatting>
  <conditionalFormatting sqref="P90:P91">
    <cfRule type="cellIs" dxfId="101" priority="103" stopIfTrue="1" operator="lessThan">
      <formula>0</formula>
    </cfRule>
  </conditionalFormatting>
  <conditionalFormatting sqref="P97:P98">
    <cfRule type="cellIs" dxfId="100" priority="100" stopIfTrue="1" operator="greaterThanOrEqual">
      <formula>0</formula>
    </cfRule>
  </conditionalFormatting>
  <conditionalFormatting sqref="P97:P98">
    <cfRule type="cellIs" dxfId="99" priority="101" stopIfTrue="1" operator="lessThan">
      <formula>0</formula>
    </cfRule>
  </conditionalFormatting>
  <conditionalFormatting sqref="P104:P105">
    <cfRule type="cellIs" dxfId="98" priority="98" stopIfTrue="1" operator="greaterThanOrEqual">
      <formula>0</formula>
    </cfRule>
  </conditionalFormatting>
  <conditionalFormatting sqref="P104:P105">
    <cfRule type="cellIs" dxfId="97" priority="99" stopIfTrue="1" operator="lessThan">
      <formula>0</formula>
    </cfRule>
  </conditionalFormatting>
  <conditionalFormatting sqref="P111:P112">
    <cfRule type="cellIs" dxfId="96" priority="96" stopIfTrue="1" operator="greaterThanOrEqual">
      <formula>0</formula>
    </cfRule>
  </conditionalFormatting>
  <conditionalFormatting sqref="P111:P112">
    <cfRule type="cellIs" dxfId="95" priority="97" stopIfTrue="1" operator="lessThan">
      <formula>0</formula>
    </cfRule>
  </conditionalFormatting>
  <conditionalFormatting sqref="P118:P119">
    <cfRule type="cellIs" dxfId="94" priority="94" stopIfTrue="1" operator="greaterThanOrEqual">
      <formula>0</formula>
    </cfRule>
  </conditionalFormatting>
  <conditionalFormatting sqref="P118:P119">
    <cfRule type="cellIs" dxfId="93" priority="95" stopIfTrue="1" operator="lessThan">
      <formula>0</formula>
    </cfRule>
  </conditionalFormatting>
  <conditionalFormatting sqref="P132:P133">
    <cfRule type="cellIs" dxfId="92" priority="92" stopIfTrue="1" operator="greaterThanOrEqual">
      <formula>0</formula>
    </cfRule>
  </conditionalFormatting>
  <conditionalFormatting sqref="P132:P133">
    <cfRule type="cellIs" dxfId="91" priority="93" stopIfTrue="1" operator="lessThan">
      <formula>0</formula>
    </cfRule>
  </conditionalFormatting>
  <conditionalFormatting sqref="P139:P140">
    <cfRule type="cellIs" dxfId="90" priority="90" stopIfTrue="1" operator="greaterThanOrEqual">
      <formula>0</formula>
    </cfRule>
  </conditionalFormatting>
  <conditionalFormatting sqref="P139:P140">
    <cfRule type="cellIs" dxfId="89" priority="91" stopIfTrue="1" operator="lessThan">
      <formula>0</formula>
    </cfRule>
  </conditionalFormatting>
  <conditionalFormatting sqref="P153:P154">
    <cfRule type="cellIs" dxfId="88" priority="88" stopIfTrue="1" operator="greaterThanOrEqual">
      <formula>0</formula>
    </cfRule>
  </conditionalFormatting>
  <conditionalFormatting sqref="P153:P154">
    <cfRule type="cellIs" dxfId="87" priority="89" stopIfTrue="1" operator="lessThan">
      <formula>0</formula>
    </cfRule>
  </conditionalFormatting>
  <conditionalFormatting sqref="P160:P161">
    <cfRule type="cellIs" dxfId="86" priority="86" stopIfTrue="1" operator="greaterThanOrEqual">
      <formula>0</formula>
    </cfRule>
  </conditionalFormatting>
  <conditionalFormatting sqref="P160:P161">
    <cfRule type="cellIs" dxfId="85" priority="87" stopIfTrue="1" operator="lessThan">
      <formula>0</formula>
    </cfRule>
  </conditionalFormatting>
  <conditionalFormatting sqref="P167:P168">
    <cfRule type="cellIs" dxfId="84" priority="84" stopIfTrue="1" operator="greaterThanOrEqual">
      <formula>0</formula>
    </cfRule>
  </conditionalFormatting>
  <conditionalFormatting sqref="P167:P168">
    <cfRule type="cellIs" dxfId="83" priority="85" stopIfTrue="1" operator="lessThan">
      <formula>0</formula>
    </cfRule>
  </conditionalFormatting>
  <conditionalFormatting sqref="P188:P189">
    <cfRule type="cellIs" dxfId="82" priority="82" stopIfTrue="1" operator="greaterThanOrEqual">
      <formula>0</formula>
    </cfRule>
  </conditionalFormatting>
  <conditionalFormatting sqref="P188:P189">
    <cfRule type="cellIs" dxfId="81" priority="83" stopIfTrue="1" operator="lessThan">
      <formula>0</formula>
    </cfRule>
  </conditionalFormatting>
  <conditionalFormatting sqref="P195:P196">
    <cfRule type="cellIs" dxfId="80" priority="80" stopIfTrue="1" operator="greaterThanOrEqual">
      <formula>0</formula>
    </cfRule>
  </conditionalFormatting>
  <conditionalFormatting sqref="P195:P196">
    <cfRule type="cellIs" dxfId="79" priority="81" stopIfTrue="1" operator="lessThan">
      <formula>0</formula>
    </cfRule>
  </conditionalFormatting>
  <conditionalFormatting sqref="P202:P203">
    <cfRule type="cellIs" dxfId="78" priority="78" stopIfTrue="1" operator="greaterThanOrEqual">
      <formula>0</formula>
    </cfRule>
  </conditionalFormatting>
  <conditionalFormatting sqref="P202:P203">
    <cfRule type="cellIs" dxfId="77" priority="79" stopIfTrue="1" operator="lessThan">
      <formula>0</formula>
    </cfRule>
  </conditionalFormatting>
  <conditionalFormatting sqref="P209:P210">
    <cfRule type="cellIs" dxfId="76" priority="76" stopIfTrue="1" operator="greaterThanOrEqual">
      <formula>0</formula>
    </cfRule>
  </conditionalFormatting>
  <conditionalFormatting sqref="P209:P210">
    <cfRule type="cellIs" dxfId="75" priority="77" stopIfTrue="1" operator="lessThan">
      <formula>0</formula>
    </cfRule>
  </conditionalFormatting>
  <conditionalFormatting sqref="P125:P126">
    <cfRule type="cellIs" dxfId="74" priority="74" stopIfTrue="1" operator="greaterThanOrEqual">
      <formula>0</formula>
    </cfRule>
  </conditionalFormatting>
  <conditionalFormatting sqref="P125:P126">
    <cfRule type="cellIs" dxfId="73" priority="75" stopIfTrue="1" operator="lessThan">
      <formula>0</formula>
    </cfRule>
  </conditionalFormatting>
  <conditionalFormatting sqref="P146:P147">
    <cfRule type="cellIs" dxfId="72" priority="72" stopIfTrue="1" operator="greaterThanOrEqual">
      <formula>0</formula>
    </cfRule>
  </conditionalFormatting>
  <conditionalFormatting sqref="P146:P147">
    <cfRule type="cellIs" dxfId="71" priority="73" stopIfTrue="1" operator="lessThan">
      <formula>0</formula>
    </cfRule>
  </conditionalFormatting>
  <conditionalFormatting sqref="Q36">
    <cfRule type="cellIs" dxfId="70" priority="70" stopIfTrue="1" operator="greaterThanOrEqual">
      <formula>0</formula>
    </cfRule>
  </conditionalFormatting>
  <conditionalFormatting sqref="Q36">
    <cfRule type="cellIs" dxfId="69" priority="71" stopIfTrue="1" operator="lessThan">
      <formula>0</formula>
    </cfRule>
  </conditionalFormatting>
  <conditionalFormatting sqref="Q48">
    <cfRule type="cellIs" dxfId="68" priority="68" stopIfTrue="1" operator="greaterThanOrEqual">
      <formula>0</formula>
    </cfRule>
  </conditionalFormatting>
  <conditionalFormatting sqref="Q48">
    <cfRule type="cellIs" dxfId="67" priority="69" stopIfTrue="1" operator="lessThan">
      <formula>0</formula>
    </cfRule>
  </conditionalFormatting>
  <conditionalFormatting sqref="R75:R76 R83:R84 R36 R48">
    <cfRule type="cellIs" dxfId="66" priority="66" stopIfTrue="1" operator="greaterThanOrEqual">
      <formula>0</formula>
    </cfRule>
  </conditionalFormatting>
  <conditionalFormatting sqref="R75:R76 R83:R84 R36 R48">
    <cfRule type="cellIs" dxfId="65" priority="67" stopIfTrue="1" operator="lessThan">
      <formula>0</formula>
    </cfRule>
  </conditionalFormatting>
  <conditionalFormatting sqref="R90:R91">
    <cfRule type="cellIs" dxfId="64" priority="64" stopIfTrue="1" operator="greaterThanOrEqual">
      <formula>0</formula>
    </cfRule>
  </conditionalFormatting>
  <conditionalFormatting sqref="R90:R91">
    <cfRule type="cellIs" dxfId="63" priority="65" stopIfTrue="1" operator="lessThan">
      <formula>0</formula>
    </cfRule>
  </conditionalFormatting>
  <conditionalFormatting sqref="R97:R98">
    <cfRule type="cellIs" dxfId="62" priority="62" stopIfTrue="1" operator="greaterThanOrEqual">
      <formula>0</formula>
    </cfRule>
  </conditionalFormatting>
  <conditionalFormatting sqref="R97:R98">
    <cfRule type="cellIs" dxfId="61" priority="63" stopIfTrue="1" operator="lessThan">
      <formula>0</formula>
    </cfRule>
  </conditionalFormatting>
  <conditionalFormatting sqref="R104:R105">
    <cfRule type="cellIs" dxfId="60" priority="60" stopIfTrue="1" operator="greaterThanOrEqual">
      <formula>0</formula>
    </cfRule>
  </conditionalFormatting>
  <conditionalFormatting sqref="R104:R105">
    <cfRule type="cellIs" dxfId="59" priority="61" stopIfTrue="1" operator="lessThan">
      <formula>0</formula>
    </cfRule>
  </conditionalFormatting>
  <conditionalFormatting sqref="R111:R112">
    <cfRule type="cellIs" dxfId="58" priority="58" stopIfTrue="1" operator="greaterThanOrEqual">
      <formula>0</formula>
    </cfRule>
  </conditionalFormatting>
  <conditionalFormatting sqref="R111:R112">
    <cfRule type="cellIs" dxfId="57" priority="59" stopIfTrue="1" operator="lessThan">
      <formula>0</formula>
    </cfRule>
  </conditionalFormatting>
  <conditionalFormatting sqref="R118:R119">
    <cfRule type="cellIs" dxfId="56" priority="56" stopIfTrue="1" operator="greaterThanOrEqual">
      <formula>0</formula>
    </cfRule>
  </conditionalFormatting>
  <conditionalFormatting sqref="R118:R119">
    <cfRule type="cellIs" dxfId="55" priority="57" stopIfTrue="1" operator="lessThan">
      <formula>0</formula>
    </cfRule>
  </conditionalFormatting>
  <conditionalFormatting sqref="R132:R133">
    <cfRule type="cellIs" dxfId="54" priority="54" stopIfTrue="1" operator="greaterThanOrEqual">
      <formula>0</formula>
    </cfRule>
  </conditionalFormatting>
  <conditionalFormatting sqref="R132:R133">
    <cfRule type="cellIs" dxfId="53" priority="55" stopIfTrue="1" operator="lessThan">
      <formula>0</formula>
    </cfRule>
  </conditionalFormatting>
  <conditionalFormatting sqref="R139:R140">
    <cfRule type="cellIs" dxfId="52" priority="52" stopIfTrue="1" operator="greaterThanOrEqual">
      <formula>0</formula>
    </cfRule>
  </conditionalFormatting>
  <conditionalFormatting sqref="R139:R140">
    <cfRule type="cellIs" dxfId="51" priority="53" stopIfTrue="1" operator="lessThan">
      <formula>0</formula>
    </cfRule>
  </conditionalFormatting>
  <conditionalFormatting sqref="R153:R154">
    <cfRule type="cellIs" dxfId="50" priority="50" stopIfTrue="1" operator="greaterThanOrEqual">
      <formula>0</formula>
    </cfRule>
  </conditionalFormatting>
  <conditionalFormatting sqref="R153:R154">
    <cfRule type="cellIs" dxfId="49" priority="51" stopIfTrue="1" operator="lessThan">
      <formula>0</formula>
    </cfRule>
  </conditionalFormatting>
  <conditionalFormatting sqref="R160:R161">
    <cfRule type="cellIs" dxfId="48" priority="48" stopIfTrue="1" operator="greaterThanOrEqual">
      <formula>0</formula>
    </cfRule>
  </conditionalFormatting>
  <conditionalFormatting sqref="R160:R161">
    <cfRule type="cellIs" dxfId="47" priority="49" stopIfTrue="1" operator="lessThan">
      <formula>0</formula>
    </cfRule>
  </conditionalFormatting>
  <conditionalFormatting sqref="R167:R168">
    <cfRule type="cellIs" dxfId="46" priority="46" stopIfTrue="1" operator="greaterThanOrEqual">
      <formula>0</formula>
    </cfRule>
  </conditionalFormatting>
  <conditionalFormatting sqref="R167:R168">
    <cfRule type="cellIs" dxfId="45" priority="47" stopIfTrue="1" operator="lessThan">
      <formula>0</formula>
    </cfRule>
  </conditionalFormatting>
  <conditionalFormatting sqref="R188:R189">
    <cfRule type="cellIs" dxfId="44" priority="44" stopIfTrue="1" operator="greaterThanOrEqual">
      <formula>0</formula>
    </cfRule>
  </conditionalFormatting>
  <conditionalFormatting sqref="R188:R189">
    <cfRule type="cellIs" dxfId="43" priority="45" stopIfTrue="1" operator="lessThan">
      <formula>0</formula>
    </cfRule>
  </conditionalFormatting>
  <conditionalFormatting sqref="R195:R196">
    <cfRule type="cellIs" dxfId="42" priority="42" stopIfTrue="1" operator="greaterThanOrEqual">
      <formula>0</formula>
    </cfRule>
  </conditionalFormatting>
  <conditionalFormatting sqref="R195:R196">
    <cfRule type="cellIs" dxfId="41" priority="43" stopIfTrue="1" operator="lessThan">
      <formula>0</formula>
    </cfRule>
  </conditionalFormatting>
  <conditionalFormatting sqref="R202:R203">
    <cfRule type="cellIs" dxfId="40" priority="40" stopIfTrue="1" operator="greaterThanOrEqual">
      <formula>0</formula>
    </cfRule>
  </conditionalFormatting>
  <conditionalFormatting sqref="R202:R203">
    <cfRule type="cellIs" dxfId="39" priority="41" stopIfTrue="1" operator="lessThan">
      <formula>0</formula>
    </cfRule>
  </conditionalFormatting>
  <conditionalFormatting sqref="R209:R210">
    <cfRule type="cellIs" dxfId="38" priority="38" stopIfTrue="1" operator="greaterThanOrEqual">
      <formula>0</formula>
    </cfRule>
  </conditionalFormatting>
  <conditionalFormatting sqref="R209:R210">
    <cfRule type="cellIs" dxfId="37" priority="39" stopIfTrue="1" operator="lessThan">
      <formula>0</formula>
    </cfRule>
  </conditionalFormatting>
  <conditionalFormatting sqref="R125:R126">
    <cfRule type="cellIs" dxfId="36" priority="36" stopIfTrue="1" operator="greaterThanOrEqual">
      <formula>0</formula>
    </cfRule>
  </conditionalFormatting>
  <conditionalFormatting sqref="R125:R126">
    <cfRule type="cellIs" dxfId="35" priority="37" stopIfTrue="1" operator="lessThan">
      <formula>0</formula>
    </cfRule>
  </conditionalFormatting>
  <conditionalFormatting sqref="R146:R147">
    <cfRule type="cellIs" dxfId="34" priority="34" stopIfTrue="1" operator="greaterThanOrEqual">
      <formula>0</formula>
    </cfRule>
  </conditionalFormatting>
  <conditionalFormatting sqref="R146:R147">
    <cfRule type="cellIs" dxfId="33" priority="35" stopIfTrue="1" operator="lessThan">
      <formula>0</formula>
    </cfRule>
  </conditionalFormatting>
  <conditionalFormatting sqref="S36">
    <cfRule type="cellIs" dxfId="32" priority="32" stopIfTrue="1" operator="greaterThanOrEqual">
      <formula>0</formula>
    </cfRule>
  </conditionalFormatting>
  <conditionalFormatting sqref="S36">
    <cfRule type="cellIs" dxfId="31" priority="33" stopIfTrue="1" operator="lessThan">
      <formula>0</formula>
    </cfRule>
  </conditionalFormatting>
  <conditionalFormatting sqref="S48">
    <cfRule type="cellIs" dxfId="30" priority="30" stopIfTrue="1" operator="greaterThanOrEqual">
      <formula>0</formula>
    </cfRule>
  </conditionalFormatting>
  <conditionalFormatting sqref="S48">
    <cfRule type="cellIs" dxfId="29" priority="31" stopIfTrue="1" operator="lessThan">
      <formula>0</formula>
    </cfRule>
  </conditionalFormatting>
  <conditionalFormatting sqref="U36">
    <cfRule type="cellIs" dxfId="28" priority="28" stopIfTrue="1" operator="greaterThanOrEqual">
      <formula>0</formula>
    </cfRule>
  </conditionalFormatting>
  <conditionalFormatting sqref="U36">
    <cfRule type="cellIs" dxfId="27" priority="29" stopIfTrue="1" operator="lessThan">
      <formula>0</formula>
    </cfRule>
  </conditionalFormatting>
  <conditionalFormatting sqref="T48:U48">
    <cfRule type="cellIs" dxfId="26" priority="27" stopIfTrue="1" operator="greaterThanOrEqual">
      <formula>0</formula>
    </cfRule>
  </conditionalFormatting>
  <conditionalFormatting sqref="T48:U48">
    <cfRule type="cellIs" dxfId="25" priority="26" stopIfTrue="1" operator="lessThan">
      <formula>0</formula>
    </cfRule>
  </conditionalFormatting>
  <conditionalFormatting sqref="T75:T76">
    <cfRule type="cellIs" dxfId="24" priority="24" stopIfTrue="1" operator="greaterThanOrEqual">
      <formula>0</formula>
    </cfRule>
  </conditionalFormatting>
  <conditionalFormatting sqref="T75:T76">
    <cfRule type="cellIs" dxfId="23" priority="25" stopIfTrue="1" operator="lessThan">
      <formula>0</formula>
    </cfRule>
  </conditionalFormatting>
  <conditionalFormatting sqref="T83:T84">
    <cfRule type="cellIs" dxfId="22" priority="23" stopIfTrue="1" operator="lessThan">
      <formula>0</formula>
    </cfRule>
  </conditionalFormatting>
  <conditionalFormatting sqref="T83:T84">
    <cfRule type="cellIs" dxfId="21" priority="22" stopIfTrue="1" operator="greaterThanOrEqual">
      <formula>0</formula>
    </cfRule>
  </conditionalFormatting>
  <conditionalFormatting sqref="T90:T91">
    <cfRule type="cellIs" dxfId="20" priority="21" stopIfTrue="1" operator="lessThan">
      <formula>0</formula>
    </cfRule>
  </conditionalFormatting>
  <conditionalFormatting sqref="T90:T91">
    <cfRule type="cellIs" dxfId="19" priority="20" stopIfTrue="1" operator="greaterThanOrEqual">
      <formula>0</formula>
    </cfRule>
  </conditionalFormatting>
  <conditionalFormatting sqref="T89">
    <cfRule type="cellIs" dxfId="18" priority="19" stopIfTrue="1" operator="lessThan">
      <formula>0</formula>
    </cfRule>
  </conditionalFormatting>
  <conditionalFormatting sqref="T97:T98">
    <cfRule type="cellIs" dxfId="17" priority="18" stopIfTrue="1" operator="lessThan">
      <formula>0</formula>
    </cfRule>
  </conditionalFormatting>
  <conditionalFormatting sqref="T97:T98">
    <cfRule type="cellIs" dxfId="16" priority="17" stopIfTrue="1" operator="greaterThanOrEqual">
      <formula>0</formula>
    </cfRule>
  </conditionalFormatting>
  <conditionalFormatting sqref="T96">
    <cfRule type="cellIs" dxfId="15" priority="16" stopIfTrue="1" operator="lessThan">
      <formula>0</formula>
    </cfRule>
  </conditionalFormatting>
  <conditionalFormatting sqref="T105">
    <cfRule type="cellIs" dxfId="14" priority="14" stopIfTrue="1" operator="greaterThanOrEqual">
      <formula>0</formula>
    </cfRule>
  </conditionalFormatting>
  <conditionalFormatting sqref="T105">
    <cfRule type="cellIs" dxfId="13" priority="15" stopIfTrue="1" operator="lessThan">
      <formula>0</formula>
    </cfRule>
  </conditionalFormatting>
  <conditionalFormatting sqref="T103">
    <cfRule type="cellIs" dxfId="12" priority="13" stopIfTrue="1" operator="lessThan">
      <formula>0</formula>
    </cfRule>
  </conditionalFormatting>
  <conditionalFormatting sqref="T112">
    <cfRule type="cellIs" dxfId="11" priority="11" stopIfTrue="1" operator="greaterThanOrEqual">
      <formula>0</formula>
    </cfRule>
  </conditionalFormatting>
  <conditionalFormatting sqref="T112">
    <cfRule type="cellIs" dxfId="10" priority="12" stopIfTrue="1" operator="lessThan">
      <formula>0</formula>
    </cfRule>
  </conditionalFormatting>
  <conditionalFormatting sqref="T110">
    <cfRule type="cellIs" dxfId="9" priority="10" stopIfTrue="1" operator="lessThan">
      <formula>0</formula>
    </cfRule>
  </conditionalFormatting>
  <conditionalFormatting sqref="T119">
    <cfRule type="cellIs" dxfId="8" priority="8" stopIfTrue="1" operator="greaterThanOrEqual">
      <formula>0</formula>
    </cfRule>
  </conditionalFormatting>
  <conditionalFormatting sqref="T119">
    <cfRule type="cellIs" dxfId="7" priority="9" stopIfTrue="1" operator="lessThan">
      <formula>0</formula>
    </cfRule>
  </conditionalFormatting>
  <conditionalFormatting sqref="T117:T120">
    <cfRule type="cellIs" dxfId="6" priority="7" stopIfTrue="1" operator="lessThan">
      <formula>0</formula>
    </cfRule>
  </conditionalFormatting>
  <conditionalFormatting sqref="T126">
    <cfRule type="cellIs" dxfId="5" priority="5" stopIfTrue="1" operator="greaterThanOrEqual">
      <formula>0</formula>
    </cfRule>
  </conditionalFormatting>
  <conditionalFormatting sqref="T126">
    <cfRule type="cellIs" dxfId="4" priority="6" stopIfTrue="1" operator="lessThan">
      <formula>0</formula>
    </cfRule>
  </conditionalFormatting>
  <conditionalFormatting sqref="T124:T127">
    <cfRule type="cellIs" dxfId="3" priority="4" stopIfTrue="1" operator="lessThan">
      <formula>0</formula>
    </cfRule>
  </conditionalFormatting>
  <conditionalFormatting sqref="T147">
    <cfRule type="cellIs" dxfId="2" priority="2" stopIfTrue="1" operator="greaterThanOrEqual">
      <formula>0</formula>
    </cfRule>
  </conditionalFormatting>
  <conditionalFormatting sqref="T147">
    <cfRule type="cellIs" dxfId="1" priority="3" stopIfTrue="1" operator="lessThan">
      <formula>0</formula>
    </cfRule>
  </conditionalFormatting>
  <conditionalFormatting sqref="T145:T148">
    <cfRule type="cellIs" dxfId="0" priority="1" stopIfTrue="1" operator="lessThan">
      <formula>0</formula>
    </cfRule>
  </conditionalFormatting>
  <pageMargins left="0" right="0" top="0" bottom="0" header="0" footer="0.31496062992125984"/>
  <pageSetup paperSize="9" scale="55" orientation="landscape" r:id="rId1"/>
  <headerFooter alignWithMargins="0"/>
  <rowBreaks count="2" manualBreakCount="2">
    <brk id="71" max="14" man="1"/>
    <brk id="14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A. de Moura</dc:creator>
  <cp:lastModifiedBy>Karina A. de Moura</cp:lastModifiedBy>
  <cp:lastPrinted>2019-10-10T20:29:08Z</cp:lastPrinted>
  <dcterms:created xsi:type="dcterms:W3CDTF">2019-05-21T21:23:24Z</dcterms:created>
  <dcterms:modified xsi:type="dcterms:W3CDTF">2019-11-20T17:43:47Z</dcterms:modified>
</cp:coreProperties>
</file>